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580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'Einzelstatistik'!$B$7:$Z$49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'Kader'!$A$1:$C$75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'Einzelstatistik'!$B$8:$T$49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'Einzelstatistik'!$B$8:$Z$49</definedName>
    <definedName name="Tabelle1_einzel_sasion" localSheetId="0">#REF!</definedName>
    <definedName name="Tabelle1_einzel_sasion">'Einzelstatistik'!$B$8:$Z$49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<sst xmlns="http://schemas.openxmlformats.org/spreadsheetml/2006/main" count="8104" uniqueCount="316">
  <si>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</si>
  <si>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</si>
  <si>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</si>
  <si>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</si>
  <si>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</si>
  <si>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</si>
  <si>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</si>
  <si>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</si>
  <si>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</si>
  <si>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</si>
  <si>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</si>
  <si>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</si>
  <si>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</si>
  <si>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</si>
  <si>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</si>
  <si>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</si>
  <si>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</si>
  <si>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</si>
  <si>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</si>
  <si>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</si>
  <si>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</si>
  <si>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</si>
  <si>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</si>
  <si>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</si>
  <si>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</si>
  <si>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</si>
  <si>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</si>
  <si>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</si>
  <si>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</si>
  <si>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</si>
  <si>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</si>
  <si>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</si>
  <si>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</si>
  <si>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</si>
  <si>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</si>
  <si>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</si>
  <si>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</si>
  <si>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</si>
  <si>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</si>
  <si>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</si>
  <si>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</si>
  <si>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</si>
  <si>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</si>
  <si>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</si>
  <si>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</si>
  <si>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Telefon</t>
  </si>
  <si>
    <t>Handy</t>
  </si>
  <si>
    <t>Adressen und Kadermeldungen 1. Bundesliga 2007 / 2008</t>
  </si>
  <si>
    <t>TKC Gallus Frankfurt</t>
  </si>
  <si>
    <t>BECK, Alexander</t>
  </si>
  <si>
    <t>TKC Gallus Frankfurt I</t>
  </si>
  <si>
    <t xml:space="preserve">Stefan Heinze </t>
  </si>
  <si>
    <t>HAMPEL, Frank</t>
  </si>
  <si>
    <t>Frank Hampel</t>
  </si>
  <si>
    <t>Friedrich - Ebert - Str. 12</t>
  </si>
  <si>
    <t>KAUS, Michael</t>
  </si>
  <si>
    <t>Grabenstr.13</t>
  </si>
  <si>
    <t>63526 Erlensee</t>
  </si>
  <si>
    <t>HEINZE, Stefan</t>
  </si>
  <si>
    <t>65428 Rüsselsheim</t>
  </si>
  <si>
    <t>Tel.: 06183 - 4881</t>
  </si>
  <si>
    <t>Tel.: 0163 / 6079276</t>
  </si>
  <si>
    <t>E-Mail: s_heinze@hotmail.com</t>
  </si>
  <si>
    <t>E-Mail :hampelfrankqhotmail.com</t>
  </si>
  <si>
    <t>TKV Grönwohld</t>
  </si>
  <si>
    <t>SCHÄFER, Kai</t>
  </si>
  <si>
    <t>TKV Grönwohld I</t>
  </si>
  <si>
    <t>Kai Schäfer</t>
  </si>
  <si>
    <t>HÜMPEL, Michael</t>
  </si>
  <si>
    <t>Goethering 18d</t>
  </si>
  <si>
    <t>ZACZEK, Michael</t>
  </si>
  <si>
    <t>22946 Trittau</t>
  </si>
  <si>
    <t>NAUE, Carsten</t>
  </si>
  <si>
    <t>Tel.: 04154/984372</t>
  </si>
  <si>
    <t>Mobil: 0177/8387904</t>
  </si>
  <si>
    <t>E-Mail: Schaf69@web.de</t>
  </si>
  <si>
    <t>E-Mail : Schaf69@web.de</t>
  </si>
  <si>
    <t xml:space="preserve">SG ´94 Hannover Cannabis </t>
  </si>
  <si>
    <t>KIPPER, Carsten</t>
  </si>
  <si>
    <t>Joachim Kipper</t>
  </si>
  <si>
    <t>KIPPER, Joachim</t>
  </si>
  <si>
    <t>Herzogweg 57</t>
  </si>
  <si>
    <t>KÖNIG, Jens</t>
  </si>
  <si>
    <t>31275 Lehrte</t>
  </si>
  <si>
    <t>KOMMA, Till</t>
  </si>
  <si>
    <t>Tel.: 05132 / 50 27 961</t>
  </si>
  <si>
    <t>OVERESCH, Erik</t>
  </si>
  <si>
    <t xml:space="preserve"> Mobil: 0173 / 991 94 72</t>
  </si>
  <si>
    <t>E-Mail: TippKicker94@aol.com</t>
  </si>
  <si>
    <t xml:space="preserve">TKC 71 Hirschlanden </t>
  </si>
  <si>
    <t>FÜßINGER, Harald</t>
  </si>
  <si>
    <t xml:space="preserve">TKC 71 Hirschlanden I </t>
  </si>
  <si>
    <t xml:space="preserve">Rainer Schlotz </t>
  </si>
  <si>
    <t>MERKE, Artur</t>
  </si>
  <si>
    <t>Heinestr. 6</t>
  </si>
  <si>
    <t>SCHLOTZ, Rainer</t>
  </si>
  <si>
    <t>70825 Korntal-Münchingen</t>
  </si>
  <si>
    <t>SCHNEIDER, Andreas</t>
  </si>
  <si>
    <t xml:space="preserve">Tel.:07150 / 922774 </t>
  </si>
  <si>
    <t>Mobil: 0174 / 6261240</t>
  </si>
  <si>
    <t>E-Mail: rainerschlotz@hotmail.com</t>
  </si>
  <si>
    <t>TKF Wiking Leck</t>
  </si>
  <si>
    <t>DE NICOLO, Fabio</t>
  </si>
  <si>
    <t>Fabio DE Nicolo</t>
  </si>
  <si>
    <t>FROMME, Bernd</t>
  </si>
  <si>
    <t>Angelburger Str. 60</t>
  </si>
  <si>
    <t>RUNGE, Jens</t>
  </si>
  <si>
    <t>24937 Flensburg</t>
  </si>
  <si>
    <t xml:space="preserve">Tel.: 0461 / 3180986 </t>
  </si>
  <si>
    <t>Mobil: 0171 / 1486057</t>
  </si>
  <si>
    <t>E-Mail: deniculo@freenet.de</t>
  </si>
  <si>
    <t>BW Concordia Lübeck</t>
  </si>
  <si>
    <t>KALLIES, Dirk</t>
  </si>
  <si>
    <t xml:space="preserve">Dirk Kallies </t>
  </si>
  <si>
    <t>KOCH, Normann</t>
  </si>
  <si>
    <t>Oliver Schell</t>
  </si>
  <si>
    <t>Hohelandstr. 53</t>
  </si>
  <si>
    <t>SCHELL, Oliver</t>
  </si>
  <si>
    <t>Feldstr. 251</t>
  </si>
  <si>
    <t>23564 Lübeck</t>
  </si>
  <si>
    <t>WINCKELMANN, Sebastian</t>
  </si>
  <si>
    <t>24106 Kiel</t>
  </si>
  <si>
    <t xml:space="preserve">Tel.: 0451 / 5822034 </t>
  </si>
  <si>
    <t xml:space="preserve">Tel.: 0431 / 804912 </t>
  </si>
  <si>
    <t xml:space="preserve"> Mobil: 0179 / 5577126</t>
  </si>
  <si>
    <t>E-Mail: dikaya@t-online.de</t>
  </si>
  <si>
    <t>E-Mail: schelloliver@web.de</t>
  </si>
  <si>
    <t>TFG 82 Göttingen</t>
  </si>
  <si>
    <t>BOTHE, Thorsten</t>
  </si>
  <si>
    <t xml:space="preserve">Thorsten Bothe </t>
  </si>
  <si>
    <t>KANSTEINER, Sascha</t>
  </si>
  <si>
    <t>Stromberger Str. 10</t>
  </si>
  <si>
    <t>KRAPOTH, Sebastian</t>
  </si>
  <si>
    <t>33378 Rheda - Wiedenbrück</t>
  </si>
  <si>
    <t>STORRE, Nils</t>
  </si>
  <si>
    <t>Tel.:05242 / 938 550</t>
  </si>
  <si>
    <t>E-Mail: thbothe@web.de</t>
  </si>
  <si>
    <t>TKC Preußen Waltrop</t>
  </si>
  <si>
    <t>HELBIG, Andreas</t>
  </si>
  <si>
    <t xml:space="preserve">Holger Wölk </t>
  </si>
  <si>
    <t>SCHILLER, Stefan</t>
  </si>
  <si>
    <t>Wilhelm-Dresing-Str.15</t>
  </si>
  <si>
    <t>STRABERG, Bernd</t>
  </si>
  <si>
    <t>44229 Dortmund</t>
  </si>
  <si>
    <t>WÖLK, Holger</t>
  </si>
  <si>
    <t>Tel.:0231 / 7285531</t>
  </si>
  <si>
    <t>Mobil: 0170 / 5703640</t>
  </si>
  <si>
    <t>E-Mail: woelkholger@arcor.de</t>
  </si>
  <si>
    <t>OTC 90 Amberg</t>
  </si>
  <si>
    <t>DERUNGS, Philpp</t>
  </si>
  <si>
    <t>OTC 90 Amberg I</t>
  </si>
  <si>
    <t xml:space="preserve">Thomas Krätzig </t>
  </si>
  <si>
    <t>NATER, Daniel</t>
  </si>
  <si>
    <t>Franz Putz</t>
  </si>
  <si>
    <t>Sandstr. 7</t>
  </si>
  <si>
    <t>MEIER, Luhas</t>
  </si>
  <si>
    <t>Schambacher Straße 5</t>
  </si>
  <si>
    <t>92269 Fensterbach / Dürnsricht</t>
  </si>
  <si>
    <t>KRÄTZIG, Thomas</t>
  </si>
  <si>
    <t>94094 Rotthalmünster</t>
  </si>
  <si>
    <t>Tel.: 09438 / 942909</t>
  </si>
  <si>
    <t>PUTZ, Franz</t>
  </si>
  <si>
    <t>Tel.: 08533/9195992</t>
  </si>
  <si>
    <t>Mobil: 0172 / 1982853</t>
  </si>
  <si>
    <t>Mobil: 0170 / 2727782</t>
  </si>
  <si>
    <t>E-Mail: ThomasKraetzig@gmx.de</t>
  </si>
  <si>
    <t>E-Mail:franz-putz@gmx.de</t>
  </si>
  <si>
    <t>TKF Wiking Leck I</t>
  </si>
  <si>
    <t>BW Concordia Lübeck I</t>
  </si>
  <si>
    <t xml:space="preserve">Mobil: </t>
  </si>
  <si>
    <t>TFG 82 Göttingen I</t>
  </si>
  <si>
    <t>TKC Preußen Waltrop I</t>
  </si>
  <si>
    <t>POCKRANDT, Andreas</t>
  </si>
  <si>
    <t>1. Bundesliga 2007 / 2008</t>
  </si>
  <si>
    <t>Spielplan 1. Bundesliga 2007 / 2008</t>
  </si>
  <si>
    <t>1. Runde - Spiele vom 15.08.2007 bis 31.01.2008</t>
  </si>
  <si>
    <t>Heimmannschaft</t>
  </si>
  <si>
    <t>Gastmannschaft</t>
  </si>
  <si>
    <t>2. Runde - Spiele vom 01.02.2008 bis 15.06.2008</t>
  </si>
  <si>
    <t>MEIER, Peter</t>
  </si>
  <si>
    <t>JÜTTNER, Hacky</t>
  </si>
  <si>
    <t>TUMA, Peter</t>
  </si>
  <si>
    <t>KOSCHENZ, Marc</t>
  </si>
  <si>
    <t>8:24</t>
  </si>
  <si>
    <t>28:86</t>
  </si>
  <si>
    <t>8:24 28:86</t>
  </si>
  <si>
    <t>24:8 86:28</t>
  </si>
  <si>
    <t>12:20</t>
  </si>
  <si>
    <t>44:63</t>
  </si>
  <si>
    <t>12:20 44:63</t>
  </si>
  <si>
    <t>20:12 63:44</t>
  </si>
  <si>
    <t>22:10</t>
  </si>
  <si>
    <t>56:35</t>
  </si>
  <si>
    <t>22:10 56:35</t>
  </si>
  <si>
    <t>10:22 35:56</t>
  </si>
  <si>
    <t>15:17</t>
  </si>
  <si>
    <t>46:42</t>
  </si>
  <si>
    <t>15:17 46:42</t>
  </si>
  <si>
    <t>17:15 42:46</t>
  </si>
  <si>
    <t>18:14</t>
  </si>
  <si>
    <t>57:58</t>
  </si>
  <si>
    <t>18:14 57:58</t>
  </si>
  <si>
    <t>14:18 58:57</t>
  </si>
  <si>
    <t>13:19</t>
  </si>
  <si>
    <t>56:58</t>
  </si>
  <si>
    <t>13:19 56:58</t>
  </si>
  <si>
    <t>19:13 58:56</t>
  </si>
  <si>
    <t>24:8</t>
  </si>
  <si>
    <t>74:44</t>
  </si>
  <si>
    <t>24:8 74:44</t>
  </si>
  <si>
    <t>8:24 44:74</t>
  </si>
  <si>
    <t>17:15</t>
  </si>
  <si>
    <t>55:50</t>
  </si>
  <si>
    <t>17:15 55:50</t>
  </si>
  <si>
    <t>15:17 50:55</t>
  </si>
  <si>
    <t>10:22</t>
  </si>
  <si>
    <t>62:72</t>
  </si>
  <si>
    <t>10:22 62:72</t>
  </si>
  <si>
    <t>22:10 72:62</t>
  </si>
  <si>
    <t>26:6</t>
  </si>
  <si>
    <t>76:43</t>
  </si>
  <si>
    <t>26:6 76:43</t>
  </si>
  <si>
    <t>6:26 43:76</t>
  </si>
  <si>
    <t>21:11</t>
  </si>
  <si>
    <t>55:36</t>
  </si>
  <si>
    <t>21:11 55:36</t>
  </si>
  <si>
    <t>11:21 36:55</t>
  </si>
  <si>
    <t>48:45</t>
  </si>
  <si>
    <t>17:15 48:45</t>
  </si>
  <si>
    <t>15:17 45:48</t>
  </si>
  <si>
    <t>56:49</t>
  </si>
  <si>
    <t>18:14 56:49</t>
  </si>
  <si>
    <t>14:18 49:56</t>
  </si>
  <si>
    <t>58:56</t>
  </si>
  <si>
    <t>15:17 58:56</t>
  </si>
  <si>
    <t>17:15 56:58</t>
  </si>
  <si>
    <t>20:12</t>
  </si>
  <si>
    <t>51:42</t>
  </si>
  <si>
    <t>20:12 51:42</t>
  </si>
  <si>
    <t>12:20 42:51</t>
  </si>
  <si>
    <t>62:36</t>
  </si>
  <si>
    <t>26:6 62:36</t>
  </si>
  <si>
    <t>6:26 36:62</t>
  </si>
  <si>
    <t>68:61</t>
  </si>
  <si>
    <t>20:12 68:61</t>
  </si>
  <si>
    <t>12:20 61:68</t>
  </si>
  <si>
    <t>25:7</t>
  </si>
  <si>
    <t>70:47</t>
  </si>
  <si>
    <t>25:7 70:47</t>
  </si>
  <si>
    <t>7:25 47:70</t>
  </si>
  <si>
    <t>51:53</t>
  </si>
  <si>
    <t>18:14 51:53</t>
  </si>
  <si>
    <t>14:18 53:51</t>
  </si>
  <si>
    <t>47:51</t>
  </si>
  <si>
    <t>17:15 47:51</t>
  </si>
  <si>
    <t>15:17 51:47</t>
  </si>
  <si>
    <t>16:16</t>
  </si>
  <si>
    <t>42:38</t>
  </si>
  <si>
    <t>16:16 42:38</t>
  </si>
  <si>
    <t>16:16 38:42</t>
  </si>
  <si>
    <t>54:40</t>
  </si>
  <si>
    <t>20:12 54:40</t>
  </si>
  <si>
    <t>12:20 40:54</t>
  </si>
  <si>
    <t>1:31</t>
  </si>
  <si>
    <t>32:94</t>
  </si>
  <si>
    <t>1:31 32:94</t>
  </si>
  <si>
    <t>31:1 94:32</t>
  </si>
  <si>
    <t>4:28</t>
  </si>
  <si>
    <t>40:94</t>
  </si>
  <si>
    <t>4:28 40:94</t>
  </si>
  <si>
    <t>28:4 94:40</t>
  </si>
  <si>
    <t>57:54</t>
  </si>
  <si>
    <t>18:14 57:54</t>
  </si>
  <si>
    <t>14:18 54:57</t>
  </si>
  <si>
    <t>14:18</t>
  </si>
  <si>
    <t>40:52</t>
  </si>
  <si>
    <t>14:18 40:52</t>
  </si>
  <si>
    <t>18:14 52:40</t>
  </si>
  <si>
    <t>11:21</t>
  </si>
  <si>
    <t>51:55</t>
  </si>
  <si>
    <t>11:21 51:55</t>
  </si>
  <si>
    <t>21:11 55:51</t>
  </si>
  <si>
    <t>40:42</t>
  </si>
  <si>
    <t>18:14 40:42</t>
  </si>
  <si>
    <t>14:18 42:40</t>
  </si>
  <si>
    <t>65:51</t>
  </si>
  <si>
    <t>20:12 65:51</t>
  </si>
  <si>
    <t>12:20 51:65</t>
  </si>
  <si>
    <t>9:23</t>
  </si>
  <si>
    <t>44:68</t>
  </si>
  <si>
    <t>9:23 44:68</t>
  </si>
  <si>
    <t>23:9 68:44</t>
  </si>
  <si>
    <t>19:13</t>
  </si>
  <si>
    <t>49:44</t>
  </si>
  <si>
    <t>19:13 49:44</t>
  </si>
  <si>
    <t>13:19 44:49</t>
  </si>
  <si>
    <t>62:37</t>
  </si>
  <si>
    <t>24:8 62:37</t>
  </si>
  <si>
    <t>8:24 37:62</t>
  </si>
  <si>
    <t>27:5</t>
  </si>
  <si>
    <t>67:34</t>
  </si>
  <si>
    <t>27:5 67:34</t>
  </si>
  <si>
    <t>5:27 34:67</t>
  </si>
  <si>
    <t>45:57</t>
  </si>
  <si>
    <t>14:18 45:57</t>
  </si>
  <si>
    <t>18:14 57:45</t>
  </si>
  <si>
    <t>48:52</t>
  </si>
  <si>
    <t>15:17 48:52</t>
  </si>
  <si>
    <t>17:15 52:48</t>
  </si>
  <si>
    <t>42:43</t>
  </si>
  <si>
    <t>18:14 42:43</t>
  </si>
  <si>
    <t>14:18 43:42</t>
  </si>
  <si>
    <t>HEIM</t>
  </si>
  <si>
    <t>GAST</t>
  </si>
  <si>
    <t>SG 94 Hannover I</t>
  </si>
  <si>
    <t>TKC 71 Hirschlanden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</si>
</sst>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0" fontId="30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0" fillId="35" borderId="36" xfId="0" applyNumberFormat="1" applyFont="1" applyFill="1" applyBorder="1" applyAlignment="1" applyProtection="1">
      <alignment vertical="center"/>
      <protection locked="0"/>
    </xf>
    <xf numFmtId="0" fontId="31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31" fillId="35" borderId="37" xfId="0" applyNumberFormat="1" applyFon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26" fillId="0" borderId="33" xfId="47" applyNumberForma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194" fontId="30" fillId="0" borderId="36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center"/>
      <protection locked="0"/>
    </xf>
    <xf numFmtId="0" fontId="30" fillId="0" borderId="31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top"/>
      <protection locked="0"/>
    </xf>
    <xf numFmtId="0" fontId="26" fillId="0" borderId="33" xfId="47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14" fontId="28" fillId="0" borderId="48" xfId="0" applyNumberFormat="1" applyFont="1" applyFill="1" applyBorder="1" applyAlignment="1">
      <alignment/>
    </xf>
    <xf numFmtId="14" fontId="28" fillId="0" borderId="48" xfId="0" applyNumberFormat="1" applyFont="1" applyBorder="1" applyAlignment="1">
      <alignment/>
    </xf>
    <xf numFmtId="0" fontId="17" fillId="35" borderId="17" xfId="57" applyFill="1" applyBorder="1" applyAlignment="1">
      <alignment horizontal="center" vertical="center" wrapText="1"/>
      <protection/>
    </xf>
    <xf numFmtId="14" fontId="28" fillId="0" borderId="49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4" fontId="28" fillId="0" borderId="50" xfId="0" applyNumberFormat="1" applyFont="1" applyBorder="1" applyAlignment="1">
      <alignment/>
    </xf>
    <xf numFmtId="0" fontId="0" fillId="36" borderId="0" xfId="0" applyFill="1" applyAlignment="1">
      <alignment/>
    </xf>
    <xf numFmtId="184" fontId="0" fillId="36" borderId="0" xfId="0" applyNumberFormat="1" applyFill="1" applyAlignment="1">
      <alignment/>
    </xf>
    <xf numFmtId="2" fontId="0" fillId="36" borderId="0" xfId="0" applyNumberFormat="1" applyFill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7" fillId="37" borderId="0" xfId="55" applyFill="1" applyBorder="1" applyAlignment="1">
      <alignment horizontal="center"/>
      <protection/>
    </xf>
    <xf numFmtId="0" fontId="17" fillId="37" borderId="0" xfId="55" applyFill="1" applyBorder="1">
      <alignment/>
      <protection/>
    </xf>
    <xf numFmtId="0" fontId="17" fillId="37" borderId="0" xfId="55" applyFill="1" applyBorder="1" applyAlignment="1">
      <alignment horizontal="right"/>
      <protection/>
    </xf>
    <xf numFmtId="184" fontId="17" fillId="37" borderId="0" xfId="55" applyNumberFormat="1" applyFill="1" applyBorder="1">
      <alignment/>
      <protection/>
    </xf>
    <xf numFmtId="0" fontId="17" fillId="38" borderId="0" xfId="55" applyFill="1" applyBorder="1" applyAlignment="1">
      <alignment horizontal="center"/>
      <protection/>
    </xf>
    <xf numFmtId="0" fontId="17" fillId="38" borderId="0" xfId="55" applyFill="1" applyBorder="1">
      <alignment/>
      <protection/>
    </xf>
    <xf numFmtId="0" fontId="17" fillId="38" borderId="0" xfId="55" applyFill="1" applyBorder="1" applyAlignment="1">
      <alignment horizontal="right"/>
      <protection/>
    </xf>
    <xf numFmtId="184" fontId="17" fillId="38" borderId="0" xfId="55" applyNumberFormat="1" applyFill="1" applyBorder="1">
      <alignment/>
      <protection/>
    </xf>
    <xf numFmtId="0" fontId="17" fillId="37" borderId="51" xfId="55" applyFill="1" applyBorder="1" applyAlignment="1">
      <alignment horizontal="center"/>
      <protection/>
    </xf>
    <xf numFmtId="0" fontId="17" fillId="37" borderId="51" xfId="55" applyFill="1" applyBorder="1">
      <alignment/>
      <protection/>
    </xf>
    <xf numFmtId="0" fontId="17" fillId="37" borderId="51" xfId="55" applyFill="1" applyBorder="1" applyAlignment="1">
      <alignment horizontal="right"/>
      <protection/>
    </xf>
    <xf numFmtId="184" fontId="17" fillId="37" borderId="51" xfId="55" applyNumberFormat="1" applyFill="1" applyBorder="1">
      <alignment/>
      <protection/>
    </xf>
    <xf numFmtId="1" fontId="17" fillId="0" borderId="52" xfId="55" applyNumberFormat="1" applyFill="1" applyBorder="1" applyAlignment="1">
      <alignment horizontal="center"/>
      <protection/>
    </xf>
    <xf numFmtId="0" fontId="17" fillId="0" borderId="52" xfId="55" applyFill="1" applyBorder="1">
      <alignment/>
      <protection/>
    </xf>
    <xf numFmtId="0" fontId="17" fillId="0" borderId="52" xfId="55" applyFill="1" applyBorder="1" applyAlignment="1">
      <alignment horizontal="center"/>
      <protection/>
    </xf>
    <xf numFmtId="184" fontId="17" fillId="0" borderId="52" xfId="55" applyNumberFormat="1" applyFill="1" applyBorder="1">
      <alignment/>
      <protection/>
    </xf>
    <xf numFmtId="184" fontId="17" fillId="0" borderId="52" xfId="55" applyNumberFormat="1" applyFill="1" applyBorder="1" applyAlignment="1">
      <alignment horizontal="right"/>
      <protection/>
    </xf>
    <xf numFmtId="1" fontId="17" fillId="0" borderId="0" xfId="55" applyNumberFormat="1" applyFill="1" applyAlignment="1">
      <alignment horizontal="center"/>
      <protection/>
    </xf>
    <xf numFmtId="0" fontId="17" fillId="0" borderId="0" xfId="55" applyFill="1">
      <alignment/>
      <protection/>
    </xf>
    <xf numFmtId="0" fontId="17" fillId="0" borderId="0" xfId="55" applyFill="1" applyAlignment="1">
      <alignment horizontal="center"/>
      <protection/>
    </xf>
    <xf numFmtId="184" fontId="17" fillId="0" borderId="0" xfId="55" applyNumberFormat="1" applyFill="1">
      <alignment/>
      <protection/>
    </xf>
    <xf numFmtId="184" fontId="17" fillId="0" borderId="0" xfId="55" applyNumberFormat="1" applyFill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277100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hampelfrank@hotmail.com" TargetMode="External" /><Relationship Id="rId3" Type="http://schemas.openxmlformats.org/officeDocument/2006/relationships/hyperlink" Target="mailto:hampelfrank@hotmail.com" TargetMode="External" /><Relationship Id="rId4" Type="http://schemas.openxmlformats.org/officeDocument/2006/relationships/hyperlink" Target="mailto:TippKicker94@aol.com" TargetMode="External" /><Relationship Id="rId5" Type="http://schemas.openxmlformats.org/officeDocument/2006/relationships/hyperlink" Target="mailto:rainerschlotz@hotmail.com" TargetMode="External" /><Relationship Id="rId6" Type="http://schemas.openxmlformats.org/officeDocument/2006/relationships/hyperlink" Target="mailto:aameyer@t-online.de" TargetMode="External" /><Relationship Id="rId7" Type="http://schemas.openxmlformats.org/officeDocument/2006/relationships/hyperlink" Target="mailto:schelloliver@web.de" TargetMode="External" /><Relationship Id="rId8" Type="http://schemas.openxmlformats.org/officeDocument/2006/relationships/hyperlink" Target="mailto:thbothe@web.de" TargetMode="External" /><Relationship Id="rId9" Type="http://schemas.openxmlformats.org/officeDocument/2006/relationships/hyperlink" Target="mailto:thbothe@web.de" TargetMode="External" /><Relationship Id="rId10" Type="http://schemas.openxmlformats.org/officeDocument/2006/relationships/hyperlink" Target="mailto:franz-putz@gmx.de" TargetMode="External" /><Relationship Id="rId11" Type="http://schemas.openxmlformats.org/officeDocument/2006/relationships/oleObject" Target="../embeddings/oleObject_0_0.bin" /><Relationship Id="rId12" Type="http://schemas.openxmlformats.org/officeDocument/2006/relationships/oleObject" Target="../embeddings/oleObject_0_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0"/>
      <c r="B1" s="181" t="s">
        <v>34</v>
      </c>
      <c r="C1" s="182"/>
    </row>
    <row r="2" spans="1:3" ht="23.25">
      <c r="A2" s="183"/>
      <c r="B2" s="184" t="s">
        <v>35</v>
      </c>
      <c r="C2" s="185"/>
    </row>
    <row r="3" spans="1:3" ht="15.75">
      <c r="A3" s="186"/>
      <c r="B3" s="187" t="s">
        <v>36</v>
      </c>
      <c r="C3" s="188"/>
    </row>
    <row r="4" spans="1:3" ht="12.75">
      <c r="A4" s="189"/>
      <c r="B4" s="190" t="s">
        <v>37</v>
      </c>
      <c r="C4" s="191"/>
    </row>
    <row r="5" spans="1:3" ht="10.5" customHeight="1">
      <c r="A5" s="192"/>
      <c r="B5" s="190" t="s">
        <v>38</v>
      </c>
      <c r="C5" s="193"/>
    </row>
    <row r="6" spans="1:3" ht="10.5" customHeight="1">
      <c r="A6" s="192"/>
      <c r="B6" s="190" t="s">
        <v>39</v>
      </c>
      <c r="C6" s="193"/>
    </row>
    <row r="7" spans="1:3" ht="10.5" customHeight="1">
      <c r="A7" s="192"/>
      <c r="B7" s="190" t="s">
        <v>40</v>
      </c>
      <c r="C7" s="193"/>
    </row>
    <row r="8" spans="1:3" ht="10.5" customHeight="1">
      <c r="A8" s="192"/>
      <c r="B8" s="194" t="s">
        <v>41</v>
      </c>
      <c r="C8" s="193"/>
    </row>
    <row r="9" spans="1:3" ht="10.5" customHeight="1" thickBot="1">
      <c r="A9" s="195"/>
      <c r="B9" s="196"/>
      <c r="C9" s="197"/>
    </row>
    <row r="10" ht="9.75" customHeight="1" thickTop="1">
      <c r="A10" s="4"/>
    </row>
    <row r="11" spans="1:3" ht="24.75" customHeight="1" thickBot="1">
      <c r="A11" s="322" t="s">
        <v>47</v>
      </c>
      <c r="B11" s="322"/>
      <c r="C11" s="322"/>
    </row>
    <row r="12" spans="1:3" ht="16.5" thickBot="1">
      <c r="A12" s="198" t="s">
        <v>42</v>
      </c>
      <c r="B12" s="199" t="s">
        <v>43</v>
      </c>
      <c r="C12" s="200" t="s">
        <v>44</v>
      </c>
    </row>
    <row r="13" spans="1:4" s="203" customFormat="1" ht="13.5" customHeight="1">
      <c r="A13" s="201" t="s">
        <v>48</v>
      </c>
      <c r="B13" s="202" t="s">
        <v>49</v>
      </c>
      <c r="C13" s="201" t="s">
        <v>50</v>
      </c>
      <c r="D13"/>
    </row>
    <row r="14" spans="1:4" s="203" customFormat="1" ht="13.5" customHeight="1">
      <c r="A14" s="204" t="s">
        <v>51</v>
      </c>
      <c r="B14" s="202" t="s">
        <v>52</v>
      </c>
      <c r="C14" s="204" t="s">
        <v>53</v>
      </c>
      <c r="D14"/>
    </row>
    <row r="15" spans="1:4" s="203" customFormat="1" ht="13.5" customHeight="1">
      <c r="A15" s="204" t="s">
        <v>54</v>
      </c>
      <c r="B15" s="202" t="s">
        <v>55</v>
      </c>
      <c r="C15" s="204" t="s">
        <v>56</v>
      </c>
      <c r="D15"/>
    </row>
    <row r="16" spans="1:4" s="203" customFormat="1" ht="13.5" customHeight="1">
      <c r="A16" s="204" t="s">
        <v>57</v>
      </c>
      <c r="B16" s="202" t="s">
        <v>58</v>
      </c>
      <c r="C16" s="204" t="s">
        <v>59</v>
      </c>
      <c r="D16"/>
    </row>
    <row r="17" spans="1:4" s="203" customFormat="1" ht="13.5" customHeight="1">
      <c r="A17" s="204" t="s">
        <v>60</v>
      </c>
      <c r="B17" s="202"/>
      <c r="C17" s="204" t="s">
        <v>45</v>
      </c>
      <c r="D17"/>
    </row>
    <row r="18" spans="1:4" s="203" customFormat="1" ht="13.5" customHeight="1">
      <c r="A18" s="204" t="s">
        <v>46</v>
      </c>
      <c r="B18" s="202"/>
      <c r="C18" s="204" t="s">
        <v>61</v>
      </c>
      <c r="D18"/>
    </row>
    <row r="19" spans="1:4" s="203" customFormat="1" ht="13.5" customHeight="1">
      <c r="A19" s="205" t="s">
        <v>62</v>
      </c>
      <c r="B19" s="206"/>
      <c r="C19" s="212" t="s">
        <v>63</v>
      </c>
      <c r="D19"/>
    </row>
    <row r="20" spans="1:4" s="203" customFormat="1" ht="13.5" customHeight="1">
      <c r="A20" s="213" t="s">
        <v>64</v>
      </c>
      <c r="B20" s="214" t="s">
        <v>65</v>
      </c>
      <c r="C20" s="215" t="s">
        <v>66</v>
      </c>
      <c r="D20"/>
    </row>
    <row r="21" spans="1:4" s="203" customFormat="1" ht="13.5" customHeight="1">
      <c r="A21" s="216" t="s">
        <v>67</v>
      </c>
      <c r="B21" s="217" t="s">
        <v>68</v>
      </c>
      <c r="C21" s="218" t="s">
        <v>67</v>
      </c>
      <c r="D21"/>
    </row>
    <row r="22" spans="1:4" s="203" customFormat="1" ht="13.5" customHeight="1">
      <c r="A22" s="219" t="s">
        <v>69</v>
      </c>
      <c r="B22" s="217" t="s">
        <v>70</v>
      </c>
      <c r="C22" s="204" t="s">
        <v>69</v>
      </c>
      <c r="D22"/>
    </row>
    <row r="23" spans="1:3" s="203" customFormat="1" ht="13.5" customHeight="1">
      <c r="A23" s="216" t="s">
        <v>71</v>
      </c>
      <c r="B23" s="217" t="s">
        <v>72</v>
      </c>
      <c r="C23" s="218" t="s">
        <v>71</v>
      </c>
    </row>
    <row r="24" spans="1:3" s="203" customFormat="1" ht="13.5" customHeight="1">
      <c r="A24" s="219" t="s">
        <v>73</v>
      </c>
      <c r="B24" s="217" t="s">
        <v>179</v>
      </c>
      <c r="C24" s="204" t="s">
        <v>73</v>
      </c>
    </row>
    <row r="25" spans="1:3" s="203" customFormat="1" ht="13.5" customHeight="1">
      <c r="A25" s="216" t="s">
        <v>74</v>
      </c>
      <c r="B25" s="217"/>
      <c r="C25" s="218" t="s">
        <v>74</v>
      </c>
    </row>
    <row r="26" spans="1:3" s="203" customFormat="1" ht="13.5" customHeight="1">
      <c r="A26" s="220" t="s">
        <v>75</v>
      </c>
      <c r="B26" s="221"/>
      <c r="C26" s="212" t="s">
        <v>76</v>
      </c>
    </row>
    <row r="27" spans="1:3" s="203" customFormat="1" ht="13.5" customHeight="1">
      <c r="A27" s="215" t="s">
        <v>77</v>
      </c>
      <c r="B27" s="202" t="s">
        <v>78</v>
      </c>
      <c r="C27" s="215" t="s">
        <v>314</v>
      </c>
    </row>
    <row r="28" spans="1:3" s="203" customFormat="1" ht="13.5" customHeight="1">
      <c r="A28" s="218" t="s">
        <v>79</v>
      </c>
      <c r="B28" s="202" t="s">
        <v>80</v>
      </c>
      <c r="C28" s="218" t="s">
        <v>79</v>
      </c>
    </row>
    <row r="29" spans="1:3" s="203" customFormat="1" ht="13.5" customHeight="1">
      <c r="A29" s="218" t="s">
        <v>81</v>
      </c>
      <c r="B29" s="202" t="s">
        <v>82</v>
      </c>
      <c r="C29" s="218" t="s">
        <v>81</v>
      </c>
    </row>
    <row r="30" spans="1:3" s="203" customFormat="1" ht="13.5" customHeight="1">
      <c r="A30" s="218" t="s">
        <v>83</v>
      </c>
      <c r="B30" s="202" t="s">
        <v>84</v>
      </c>
      <c r="C30" s="218" t="s">
        <v>83</v>
      </c>
    </row>
    <row r="31" spans="1:3" s="203" customFormat="1" ht="13.5" customHeight="1">
      <c r="A31" s="204" t="s">
        <v>85</v>
      </c>
      <c r="B31" s="202" t="s">
        <v>86</v>
      </c>
      <c r="C31" s="204" t="s">
        <v>85</v>
      </c>
    </row>
    <row r="32" spans="1:3" s="203" customFormat="1" ht="13.5" customHeight="1">
      <c r="A32" s="218" t="s">
        <v>87</v>
      </c>
      <c r="B32" s="202"/>
      <c r="C32" s="218" t="s">
        <v>87</v>
      </c>
    </row>
    <row r="33" spans="1:3" s="203" customFormat="1" ht="13.5" customHeight="1">
      <c r="A33" s="205" t="s">
        <v>88</v>
      </c>
      <c r="B33" s="206"/>
      <c r="C33" s="222" t="s">
        <v>88</v>
      </c>
    </row>
    <row r="34" spans="1:3" s="203" customFormat="1" ht="13.5" customHeight="1">
      <c r="A34" s="223" t="s">
        <v>89</v>
      </c>
      <c r="B34" s="207" t="s">
        <v>90</v>
      </c>
      <c r="C34" s="223" t="s">
        <v>315</v>
      </c>
    </row>
    <row r="35" spans="1:3" s="203" customFormat="1" ht="13.5" customHeight="1">
      <c r="A35" s="218" t="s">
        <v>92</v>
      </c>
      <c r="B35" s="202" t="s">
        <v>93</v>
      </c>
      <c r="C35" s="218" t="s">
        <v>92</v>
      </c>
    </row>
    <row r="36" spans="1:3" s="203" customFormat="1" ht="13.5" customHeight="1">
      <c r="A36" s="204" t="s">
        <v>94</v>
      </c>
      <c r="B36" s="202" t="s">
        <v>95</v>
      </c>
      <c r="C36" s="204" t="s">
        <v>94</v>
      </c>
    </row>
    <row r="37" spans="1:3" s="203" customFormat="1" ht="13.5" customHeight="1">
      <c r="A37" s="218" t="s">
        <v>96</v>
      </c>
      <c r="B37" s="202" t="s">
        <v>97</v>
      </c>
      <c r="C37" s="218" t="s">
        <v>96</v>
      </c>
    </row>
    <row r="38" spans="1:3" s="203" customFormat="1" ht="13.5" customHeight="1">
      <c r="A38" s="204" t="s">
        <v>98</v>
      </c>
      <c r="B38" s="202"/>
      <c r="C38" s="204" t="s">
        <v>98</v>
      </c>
    </row>
    <row r="39" spans="1:3" s="203" customFormat="1" ht="13.5" customHeight="1">
      <c r="A39" s="204" t="s">
        <v>99</v>
      </c>
      <c r="B39" s="202"/>
      <c r="C39" s="204" t="s">
        <v>99</v>
      </c>
    </row>
    <row r="40" spans="1:3" s="203" customFormat="1" ht="13.5" customHeight="1">
      <c r="A40" s="224" t="s">
        <v>100</v>
      </c>
      <c r="B40" s="206"/>
      <c r="C40" s="222" t="s">
        <v>100</v>
      </c>
    </row>
    <row r="41" spans="1:3" s="203" customFormat="1" ht="13.5" customHeight="1">
      <c r="A41" s="225" t="s">
        <v>101</v>
      </c>
      <c r="B41" s="208" t="s">
        <v>102</v>
      </c>
      <c r="C41" s="226" t="s">
        <v>167</v>
      </c>
    </row>
    <row r="42" spans="1:3" s="203" customFormat="1" ht="13.5" customHeight="1">
      <c r="A42" s="227" t="s">
        <v>103</v>
      </c>
      <c r="B42" s="208" t="s">
        <v>104</v>
      </c>
      <c r="C42" s="227" t="s">
        <v>103</v>
      </c>
    </row>
    <row r="43" spans="1:3" s="203" customFormat="1" ht="13.5" customHeight="1">
      <c r="A43" s="204" t="s">
        <v>105</v>
      </c>
      <c r="B43" s="208" t="s">
        <v>106</v>
      </c>
      <c r="C43" s="204" t="s">
        <v>105</v>
      </c>
    </row>
    <row r="44" spans="1:3" s="203" customFormat="1" ht="13.5" customHeight="1">
      <c r="A44" s="227" t="s">
        <v>107</v>
      </c>
      <c r="B44" s="208" t="s">
        <v>172</v>
      </c>
      <c r="C44" s="227" t="s">
        <v>107</v>
      </c>
    </row>
    <row r="45" spans="1:3" s="203" customFormat="1" ht="13.5" customHeight="1">
      <c r="A45" s="204" t="s">
        <v>108</v>
      </c>
      <c r="B45" s="208"/>
      <c r="C45" s="204" t="s">
        <v>108</v>
      </c>
    </row>
    <row r="46" spans="1:3" s="203" customFormat="1" ht="13.5" customHeight="1">
      <c r="A46" s="204" t="s">
        <v>109</v>
      </c>
      <c r="B46" s="208"/>
      <c r="C46" s="204" t="s">
        <v>109</v>
      </c>
    </row>
    <row r="47" spans="1:3" s="203" customFormat="1" ht="13.5" customHeight="1">
      <c r="A47" s="224" t="s">
        <v>110</v>
      </c>
      <c r="B47" s="209"/>
      <c r="C47" s="228" t="s">
        <v>110</v>
      </c>
    </row>
    <row r="48" spans="1:3" s="203" customFormat="1" ht="13.5" customHeight="1">
      <c r="A48" s="223" t="s">
        <v>111</v>
      </c>
      <c r="B48" s="207" t="s">
        <v>112</v>
      </c>
      <c r="C48" s="223" t="s">
        <v>168</v>
      </c>
    </row>
    <row r="49" spans="1:3" s="203" customFormat="1" ht="13.5" customHeight="1">
      <c r="A49" s="218" t="s">
        <v>113</v>
      </c>
      <c r="B49" s="202" t="s">
        <v>114</v>
      </c>
      <c r="C49" s="218" t="s">
        <v>115</v>
      </c>
    </row>
    <row r="50" spans="1:3" s="203" customFormat="1" ht="13.5" customHeight="1">
      <c r="A50" s="204" t="s">
        <v>116</v>
      </c>
      <c r="B50" s="202" t="s">
        <v>117</v>
      </c>
      <c r="C50" s="204" t="s">
        <v>118</v>
      </c>
    </row>
    <row r="51" spans="1:3" s="203" customFormat="1" ht="13.5" customHeight="1">
      <c r="A51" s="218" t="s">
        <v>119</v>
      </c>
      <c r="B51" s="202" t="s">
        <v>120</v>
      </c>
      <c r="C51" s="218" t="s">
        <v>121</v>
      </c>
    </row>
    <row r="52" spans="1:3" s="203" customFormat="1" ht="13.5" customHeight="1">
      <c r="A52" s="204" t="s">
        <v>122</v>
      </c>
      <c r="B52" s="202"/>
      <c r="C52" s="204" t="s">
        <v>123</v>
      </c>
    </row>
    <row r="53" spans="1:3" s="203" customFormat="1" ht="13.5" customHeight="1">
      <c r="A53" s="204" t="s">
        <v>124</v>
      </c>
      <c r="B53" s="202"/>
      <c r="C53" s="204" t="s">
        <v>169</v>
      </c>
    </row>
    <row r="54" spans="1:3" s="203" customFormat="1" ht="13.5" customHeight="1">
      <c r="A54" s="224" t="s">
        <v>125</v>
      </c>
      <c r="B54" s="206"/>
      <c r="C54" s="222" t="s">
        <v>126</v>
      </c>
    </row>
    <row r="55" spans="1:3" s="203" customFormat="1" ht="13.5" customHeight="1">
      <c r="A55" s="229" t="s">
        <v>127</v>
      </c>
      <c r="B55" s="202" t="s">
        <v>128</v>
      </c>
      <c r="C55" s="229" t="s">
        <v>170</v>
      </c>
    </row>
    <row r="56" spans="1:3" s="203" customFormat="1" ht="13.5" customHeight="1">
      <c r="A56" s="227" t="s">
        <v>129</v>
      </c>
      <c r="B56" s="202" t="s">
        <v>130</v>
      </c>
      <c r="C56" s="227" t="s">
        <v>129</v>
      </c>
    </row>
    <row r="57" spans="1:3" s="203" customFormat="1" ht="13.5" customHeight="1">
      <c r="A57" s="204" t="s">
        <v>131</v>
      </c>
      <c r="B57" s="202" t="s">
        <v>132</v>
      </c>
      <c r="C57" s="204" t="s">
        <v>131</v>
      </c>
    </row>
    <row r="58" spans="1:3" s="203" customFormat="1" ht="13.5" customHeight="1">
      <c r="A58" s="227" t="s">
        <v>133</v>
      </c>
      <c r="B58" s="202" t="s">
        <v>134</v>
      </c>
      <c r="C58" s="227" t="s">
        <v>133</v>
      </c>
    </row>
    <row r="59" spans="1:3" s="203" customFormat="1" ht="13.5" customHeight="1">
      <c r="A59" s="227" t="s">
        <v>135</v>
      </c>
      <c r="B59" s="202" t="s">
        <v>180</v>
      </c>
      <c r="C59" s="227" t="s">
        <v>135</v>
      </c>
    </row>
    <row r="60" spans="1:3" s="203" customFormat="1" ht="13.5" customHeight="1">
      <c r="A60" s="204" t="s">
        <v>46</v>
      </c>
      <c r="B60" s="202"/>
      <c r="C60" s="204" t="s">
        <v>46</v>
      </c>
    </row>
    <row r="61" spans="1:3" s="203" customFormat="1" ht="13.5" customHeight="1">
      <c r="A61" s="230" t="s">
        <v>136</v>
      </c>
      <c r="B61" s="206"/>
      <c r="C61" s="231" t="s">
        <v>136</v>
      </c>
    </row>
    <row r="62" spans="1:5" s="203" customFormat="1" ht="13.5" customHeight="1">
      <c r="A62" s="229" t="s">
        <v>137</v>
      </c>
      <c r="B62" s="208" t="s">
        <v>138</v>
      </c>
      <c r="C62" s="229" t="s">
        <v>171</v>
      </c>
      <c r="E62"/>
    </row>
    <row r="63" spans="1:5" s="203" customFormat="1" ht="13.5" customHeight="1">
      <c r="A63" s="227" t="s">
        <v>139</v>
      </c>
      <c r="B63" s="210" t="s">
        <v>140</v>
      </c>
      <c r="C63" s="227" t="s">
        <v>139</v>
      </c>
      <c r="E63"/>
    </row>
    <row r="64" spans="1:5" s="203" customFormat="1" ht="13.5" customHeight="1">
      <c r="A64" s="204" t="s">
        <v>141</v>
      </c>
      <c r="B64" s="210" t="s">
        <v>142</v>
      </c>
      <c r="C64" s="204" t="s">
        <v>141</v>
      </c>
      <c r="E64"/>
    </row>
    <row r="65" spans="1:5" s="203" customFormat="1" ht="13.5" customHeight="1">
      <c r="A65" s="227" t="s">
        <v>143</v>
      </c>
      <c r="B65" s="210" t="s">
        <v>144</v>
      </c>
      <c r="C65" s="227" t="s">
        <v>143</v>
      </c>
      <c r="E65"/>
    </row>
    <row r="66" spans="1:5" s="203" customFormat="1" ht="13.5" customHeight="1">
      <c r="A66" s="204" t="s">
        <v>145</v>
      </c>
      <c r="B66" s="208"/>
      <c r="C66" s="204" t="s">
        <v>145</v>
      </c>
      <c r="E66"/>
    </row>
    <row r="67" spans="1:5" s="203" customFormat="1" ht="13.5" customHeight="1">
      <c r="A67" s="204" t="s">
        <v>146</v>
      </c>
      <c r="B67" s="208"/>
      <c r="C67" s="204" t="s">
        <v>146</v>
      </c>
      <c r="E67"/>
    </row>
    <row r="68" spans="1:5" s="203" customFormat="1" ht="13.5" customHeight="1">
      <c r="A68" s="230" t="s">
        <v>147</v>
      </c>
      <c r="B68" s="209"/>
      <c r="C68" s="232" t="s">
        <v>147</v>
      </c>
      <c r="E68"/>
    </row>
    <row r="69" spans="1:3" s="203" customFormat="1" ht="13.5" customHeight="1">
      <c r="A69" s="225" t="s">
        <v>148</v>
      </c>
      <c r="B69" s="207" t="s">
        <v>149</v>
      </c>
      <c r="C69" s="225" t="s">
        <v>150</v>
      </c>
    </row>
    <row r="70" spans="1:3" s="203" customFormat="1" ht="13.5" customHeight="1">
      <c r="A70" s="218" t="s">
        <v>151</v>
      </c>
      <c r="B70" s="202" t="s">
        <v>152</v>
      </c>
      <c r="C70" s="218" t="s">
        <v>153</v>
      </c>
    </row>
    <row r="71" spans="1:3" s="203" customFormat="1" ht="13.5" customHeight="1">
      <c r="A71" s="204" t="s">
        <v>154</v>
      </c>
      <c r="B71" s="202" t="s">
        <v>155</v>
      </c>
      <c r="C71" s="204" t="s">
        <v>156</v>
      </c>
    </row>
    <row r="72" spans="1:3" s="203" customFormat="1" ht="13.5" customHeight="1">
      <c r="A72" s="218" t="s">
        <v>157</v>
      </c>
      <c r="B72" s="202" t="s">
        <v>158</v>
      </c>
      <c r="C72" s="218" t="s">
        <v>159</v>
      </c>
    </row>
    <row r="73" spans="1:3" s="203" customFormat="1" ht="13.5" customHeight="1">
      <c r="A73" s="204" t="s">
        <v>160</v>
      </c>
      <c r="B73" s="202" t="s">
        <v>161</v>
      </c>
      <c r="C73" s="204" t="s">
        <v>162</v>
      </c>
    </row>
    <row r="74" spans="1:3" s="203" customFormat="1" ht="13.5" customHeight="1">
      <c r="A74" s="204" t="s">
        <v>163</v>
      </c>
      <c r="B74" s="202" t="s">
        <v>181</v>
      </c>
      <c r="C74" s="204" t="s">
        <v>164</v>
      </c>
    </row>
    <row r="75" spans="1:3" s="203" customFormat="1" ht="13.5" customHeight="1">
      <c r="A75" s="224" t="s">
        <v>165</v>
      </c>
      <c r="B75" s="206"/>
      <c r="C75" s="233" t="s">
        <v>166</v>
      </c>
    </row>
  </sheetData>
  <sheetProtection/>
  <mergeCells count="1">
    <mergeCell ref="A11:C11"/>
  </mergeCells>
  <hyperlinks>
    <hyperlink ref="B8" r:id="rId1" display="mailto:christian.lorenzen@reemtsma.de"/>
    <hyperlink ref="C19" r:id="rId2" display="mailto:hampelfrank@hotmail.com"/>
    <hyperlink ref="C26" r:id="rId3" display="mailto:hampelfrank@hotmail.com"/>
    <hyperlink ref="C33" r:id="rId4" display="mailto:TippKicker94@aol.com"/>
    <hyperlink ref="C40" r:id="rId5" display="mailto:rainerschlotz@hotmail.com"/>
    <hyperlink ref="C47" r:id="rId6" display="mailto:aameyer@t-online.de"/>
    <hyperlink ref="C54" r:id="rId7" display="mailto:schelloliver@web.de"/>
    <hyperlink ref="C61" r:id="rId8" display="mailto:thbothe@web.de"/>
    <hyperlink ref="C68" r:id="rId9" display="mailto:thbothe@web.de"/>
    <hyperlink ref="C75" r:id="rId10" display="E-Mail:franz-putz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15"/>
  <rowBreaks count="1" manualBreakCount="1">
    <brk id="54" max="2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1" zoomScaleNormal="81" zoomScalePageLayoutView="0" workbookViewId="0" topLeftCell="A1">
      <selection activeCell="A1" sqref="A1"/>
    </sheetView>
  </sheetViews>
  <sheetFormatPr defaultColWidth="12.57421875" defaultRowHeight="12.75"/>
  <cols>
    <col min="1" max="1" width="27.7109375" style="160" bestFit="1" customWidth="1"/>
    <col min="2" max="10" width="8.140625" style="160" customWidth="1"/>
    <col min="11" max="11" width="7.00390625" style="160" customWidth="1"/>
    <col min="12" max="16384" width="12.57421875" style="160" customWidth="1"/>
  </cols>
  <sheetData>
    <row r="1" ht="33.75">
      <c r="B1" s="170" t="s">
        <v>173</v>
      </c>
    </row>
    <row r="2" spans="1:11" ht="17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3">
      <c r="A3" s="169"/>
      <c r="B3" s="161" t="s">
        <v>50</v>
      </c>
      <c r="C3" s="161" t="s">
        <v>66</v>
      </c>
      <c r="D3" s="161" t="s">
        <v>314</v>
      </c>
      <c r="E3" s="161" t="s">
        <v>315</v>
      </c>
      <c r="F3" s="161" t="s">
        <v>167</v>
      </c>
      <c r="G3" s="161" t="s">
        <v>168</v>
      </c>
      <c r="H3" s="161" t="s">
        <v>170</v>
      </c>
      <c r="I3" s="161" t="s">
        <v>171</v>
      </c>
      <c r="J3" s="161" t="s">
        <v>150</v>
      </c>
      <c r="K3" s="162"/>
    </row>
    <row r="4" spans="1:11" ht="30" customHeight="1">
      <c r="A4" s="163" t="s">
        <v>50</v>
      </c>
      <c r="B4" s="164"/>
      <c r="C4" s="288" t="s">
        <v>225</v>
      </c>
      <c r="D4" s="240" t="s">
        <v>277</v>
      </c>
      <c r="E4" s="288" t="s">
        <v>258</v>
      </c>
      <c r="F4" s="240" t="s">
        <v>281</v>
      </c>
      <c r="G4" s="288" t="s">
        <v>283</v>
      </c>
      <c r="H4" s="240" t="s">
        <v>229</v>
      </c>
      <c r="I4" s="288" t="s">
        <v>261</v>
      </c>
      <c r="J4" s="240" t="s">
        <v>186</v>
      </c>
      <c r="K4" s="171"/>
    </row>
    <row r="5" spans="1:11" ht="30" customHeight="1">
      <c r="A5" s="163" t="s">
        <v>66</v>
      </c>
      <c r="B5" s="240" t="s">
        <v>226</v>
      </c>
      <c r="C5" s="165"/>
      <c r="D5" s="288" t="s">
        <v>254</v>
      </c>
      <c r="E5" s="288" t="s">
        <v>304</v>
      </c>
      <c r="F5" s="240" t="s">
        <v>287</v>
      </c>
      <c r="G5" s="240" t="s">
        <v>302</v>
      </c>
      <c r="H5" s="240" t="s">
        <v>232</v>
      </c>
      <c r="I5" s="288" t="s">
        <v>189</v>
      </c>
      <c r="J5" s="288" t="s">
        <v>221</v>
      </c>
      <c r="K5" s="171"/>
    </row>
    <row r="6" spans="1:11" ht="30" customHeight="1">
      <c r="A6" s="163" t="s">
        <v>314</v>
      </c>
      <c r="B6" s="288" t="s">
        <v>276</v>
      </c>
      <c r="C6" s="240" t="s">
        <v>255</v>
      </c>
      <c r="D6" s="165"/>
      <c r="E6" s="240" t="s">
        <v>311</v>
      </c>
      <c r="F6" s="288" t="s">
        <v>272</v>
      </c>
      <c r="G6" s="288" t="s">
        <v>251</v>
      </c>
      <c r="H6" s="240" t="s">
        <v>308</v>
      </c>
      <c r="I6" s="240" t="s">
        <v>295</v>
      </c>
      <c r="J6" s="288" t="s">
        <v>248</v>
      </c>
      <c r="K6" s="171"/>
    </row>
    <row r="7" spans="1:11" ht="30" customHeight="1">
      <c r="A7" s="163" t="s">
        <v>315</v>
      </c>
      <c r="B7" s="240" t="s">
        <v>259</v>
      </c>
      <c r="C7" s="240" t="s">
        <v>305</v>
      </c>
      <c r="D7" s="288" t="s">
        <v>310</v>
      </c>
      <c r="E7" s="165"/>
      <c r="F7" s="288" t="s">
        <v>201</v>
      </c>
      <c r="G7" s="240" t="s">
        <v>298</v>
      </c>
      <c r="H7" s="288" t="s">
        <v>238</v>
      </c>
      <c r="I7" s="240" t="s">
        <v>198</v>
      </c>
      <c r="J7" s="288" t="s">
        <v>241</v>
      </c>
      <c r="K7" s="171"/>
    </row>
    <row r="8" spans="1:11" ht="30" customHeight="1">
      <c r="A8" s="163" t="s">
        <v>167</v>
      </c>
      <c r="B8" s="288" t="s">
        <v>280</v>
      </c>
      <c r="C8" s="288" t="s">
        <v>286</v>
      </c>
      <c r="D8" s="240" t="s">
        <v>273</v>
      </c>
      <c r="E8" s="240" t="s">
        <v>202</v>
      </c>
      <c r="F8" s="165"/>
      <c r="G8" s="288" t="s">
        <v>217</v>
      </c>
      <c r="H8" s="288" t="s">
        <v>209</v>
      </c>
      <c r="I8" s="240" t="s">
        <v>206</v>
      </c>
      <c r="J8" s="240" t="s">
        <v>270</v>
      </c>
      <c r="K8" s="171"/>
    </row>
    <row r="9" spans="1:11" ht="30" customHeight="1">
      <c r="A9" s="163" t="s">
        <v>168</v>
      </c>
      <c r="B9" s="240" t="s">
        <v>284</v>
      </c>
      <c r="C9" s="288" t="s">
        <v>301</v>
      </c>
      <c r="D9" s="240" t="s">
        <v>252</v>
      </c>
      <c r="E9" s="288" t="s">
        <v>297</v>
      </c>
      <c r="F9" s="240" t="s">
        <v>218</v>
      </c>
      <c r="G9" s="165"/>
      <c r="H9" s="288" t="s">
        <v>213</v>
      </c>
      <c r="I9" s="288" t="s">
        <v>193</v>
      </c>
      <c r="J9" s="240" t="s">
        <v>266</v>
      </c>
      <c r="K9" s="171"/>
    </row>
    <row r="10" spans="1:11" ht="30" customHeight="1">
      <c r="A10" s="163" t="s">
        <v>170</v>
      </c>
      <c r="B10" s="288" t="s">
        <v>228</v>
      </c>
      <c r="C10" s="288" t="s">
        <v>231</v>
      </c>
      <c r="D10" s="288" t="s">
        <v>307</v>
      </c>
      <c r="E10" s="240" t="s">
        <v>239</v>
      </c>
      <c r="F10" s="240" t="s">
        <v>210</v>
      </c>
      <c r="G10" s="240" t="s">
        <v>214</v>
      </c>
      <c r="H10" s="165"/>
      <c r="I10" s="240" t="s">
        <v>235</v>
      </c>
      <c r="J10" s="288" t="s">
        <v>244</v>
      </c>
      <c r="K10" s="171"/>
    </row>
    <row r="11" spans="1:11" ht="30" customHeight="1">
      <c r="A11" s="163" t="s">
        <v>171</v>
      </c>
      <c r="B11" s="240" t="s">
        <v>262</v>
      </c>
      <c r="C11" s="240" t="s">
        <v>190</v>
      </c>
      <c r="D11" s="288" t="s">
        <v>294</v>
      </c>
      <c r="E11" s="288" t="s">
        <v>197</v>
      </c>
      <c r="F11" s="288" t="s">
        <v>205</v>
      </c>
      <c r="G11" s="240" t="s">
        <v>194</v>
      </c>
      <c r="H11" s="288" t="s">
        <v>234</v>
      </c>
      <c r="I11" s="165"/>
      <c r="J11" s="240" t="s">
        <v>291</v>
      </c>
      <c r="K11" s="171"/>
    </row>
    <row r="12" spans="1:11" ht="30" customHeight="1">
      <c r="A12" s="163" t="s">
        <v>150</v>
      </c>
      <c r="B12" s="288" t="s">
        <v>185</v>
      </c>
      <c r="C12" s="240" t="s">
        <v>222</v>
      </c>
      <c r="D12" s="240" t="s">
        <v>249</v>
      </c>
      <c r="E12" s="240" t="s">
        <v>242</v>
      </c>
      <c r="F12" s="288" t="s">
        <v>269</v>
      </c>
      <c r="G12" s="288" t="s">
        <v>265</v>
      </c>
      <c r="H12" s="240" t="s">
        <v>245</v>
      </c>
      <c r="I12" s="288" t="s">
        <v>290</v>
      </c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32</v>
      </c>
      <c r="D14" s="16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57421875" style="82" bestFit="1" customWidth="1"/>
    <col min="2" max="2" width="22.8515625" style="82" bestFit="1" customWidth="1"/>
    <col min="3" max="3" width="24.57421875" style="82" bestFit="1" customWidth="1"/>
    <col min="4" max="4" width="16.57421875" style="82" bestFit="1" customWidth="1"/>
    <col min="5" max="5" width="24.57421875" style="82" bestFit="1" customWidth="1"/>
    <col min="6" max="6" width="20.28125" style="82" bestFit="1" customWidth="1"/>
    <col min="7" max="7" width="20.140625" style="82" bestFit="1" customWidth="1"/>
    <col min="8" max="8" width="19.421875" style="82" bestFit="1" customWidth="1"/>
    <col min="9" max="9" width="20.421875" style="82" bestFit="1" customWidth="1"/>
    <col min="10" max="10" width="20.57421875" style="82" bestFit="1" customWidth="1"/>
    <col min="11" max="11" width="16.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6</v>
      </c>
      <c r="E1" s="82">
        <v>5</v>
      </c>
      <c r="F1" s="82">
        <v>5</v>
      </c>
      <c r="G1" s="82">
        <v>4</v>
      </c>
      <c r="H1" s="82">
        <v>4</v>
      </c>
      <c r="I1" s="82">
        <v>4</v>
      </c>
      <c r="J1" s="82">
        <v>5</v>
      </c>
      <c r="K1" s="82">
        <v>5</v>
      </c>
    </row>
    <row r="2" spans="1:11" ht="12.75">
      <c r="A2" s="82" t="s">
        <v>168</v>
      </c>
      <c r="B2" s="82" t="s">
        <v>16</v>
      </c>
      <c r="C2" s="82" t="s">
        <v>168</v>
      </c>
      <c r="D2" s="82" t="s">
        <v>150</v>
      </c>
      <c r="E2" s="82" t="s">
        <v>314</v>
      </c>
      <c r="F2" s="82" t="s">
        <v>170</v>
      </c>
      <c r="G2" s="82" t="s">
        <v>91</v>
      </c>
      <c r="H2" s="82" t="s">
        <v>50</v>
      </c>
      <c r="I2" s="82" t="s">
        <v>171</v>
      </c>
      <c r="J2" s="82" t="s">
        <v>167</v>
      </c>
      <c r="K2" s="82" t="s">
        <v>66</v>
      </c>
    </row>
    <row r="3" spans="1:11" ht="12.75">
      <c r="A3" s="82" t="s">
        <v>150</v>
      </c>
      <c r="B3" s="82" t="s">
        <v>173</v>
      </c>
      <c r="C3" s="82" t="s">
        <v>117</v>
      </c>
      <c r="D3" s="82" t="s">
        <v>149</v>
      </c>
      <c r="E3" s="82" t="s">
        <v>80</v>
      </c>
      <c r="F3" s="82" t="s">
        <v>130</v>
      </c>
      <c r="G3" s="82" t="s">
        <v>97</v>
      </c>
      <c r="H3" s="82" t="s">
        <v>58</v>
      </c>
      <c r="I3" s="82" t="s">
        <v>140</v>
      </c>
      <c r="J3" s="82" t="s">
        <v>102</v>
      </c>
      <c r="K3" s="82" t="s">
        <v>72</v>
      </c>
    </row>
    <row r="4" spans="1:11" ht="12.75">
      <c r="A4" s="82" t="s">
        <v>314</v>
      </c>
      <c r="C4" s="82" t="s">
        <v>114</v>
      </c>
      <c r="D4" s="82" t="s">
        <v>158</v>
      </c>
      <c r="E4" s="82" t="s">
        <v>82</v>
      </c>
      <c r="F4" s="82" t="s">
        <v>132</v>
      </c>
      <c r="G4" s="82" t="s">
        <v>90</v>
      </c>
      <c r="H4" s="82" t="s">
        <v>55</v>
      </c>
      <c r="I4" s="82" t="s">
        <v>142</v>
      </c>
      <c r="J4" s="82" t="s">
        <v>182</v>
      </c>
      <c r="K4" s="82" t="s">
        <v>65</v>
      </c>
    </row>
    <row r="5" spans="1:11" ht="12.75">
      <c r="A5" s="82" t="s">
        <v>170</v>
      </c>
      <c r="C5" s="82" t="s">
        <v>112</v>
      </c>
      <c r="D5" s="82" t="s">
        <v>161</v>
      </c>
      <c r="E5" s="82" t="s">
        <v>84</v>
      </c>
      <c r="F5" s="82" t="s">
        <v>180</v>
      </c>
      <c r="G5" s="82" t="s">
        <v>93</v>
      </c>
      <c r="H5" s="82" t="s">
        <v>49</v>
      </c>
      <c r="I5" s="82" t="s">
        <v>144</v>
      </c>
      <c r="J5" s="82" t="s">
        <v>104</v>
      </c>
      <c r="K5" s="82" t="s">
        <v>68</v>
      </c>
    </row>
    <row r="6" spans="1:11" ht="12.75">
      <c r="A6" s="82" t="s">
        <v>91</v>
      </c>
      <c r="C6" s="82" t="s">
        <v>120</v>
      </c>
      <c r="D6" s="82" t="s">
        <v>155</v>
      </c>
      <c r="E6" s="82" t="s">
        <v>86</v>
      </c>
      <c r="F6" s="82" t="s">
        <v>128</v>
      </c>
      <c r="G6" s="82" t="s">
        <v>95</v>
      </c>
      <c r="H6" s="82" t="s">
        <v>52</v>
      </c>
      <c r="I6" s="82" t="s">
        <v>138</v>
      </c>
      <c r="J6" s="82" t="s">
        <v>106</v>
      </c>
      <c r="K6" s="82" t="s">
        <v>70</v>
      </c>
    </row>
    <row r="7" spans="1:11" ht="12.75">
      <c r="A7" s="82" t="s">
        <v>50</v>
      </c>
      <c r="D7" s="82" t="s">
        <v>152</v>
      </c>
      <c r="E7" s="82" t="s">
        <v>78</v>
      </c>
      <c r="F7" s="82" t="s">
        <v>134</v>
      </c>
      <c r="J7" s="82" t="s">
        <v>172</v>
      </c>
      <c r="K7" s="82" t="s">
        <v>179</v>
      </c>
    </row>
    <row r="8" spans="1:4" ht="12.75">
      <c r="A8" s="82" t="s">
        <v>171</v>
      </c>
      <c r="D8" s="82" t="s">
        <v>181</v>
      </c>
    </row>
    <row r="9" ht="12.75">
      <c r="A9" s="82" t="s">
        <v>167</v>
      </c>
    </row>
    <row r="10" ht="12.75">
      <c r="A10" s="82" t="s">
        <v>66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5" customWidth="1"/>
    <col min="3" max="3" width="14.28125" style="148" customWidth="1"/>
    <col min="4" max="4" width="1.7109375" style="150" customWidth="1"/>
    <col min="5" max="5" width="11.7109375" style="155" customWidth="1"/>
    <col min="6" max="6" width="14.7109375" style="148" customWidth="1"/>
    <col min="7" max="8" width="11.7109375" style="157" customWidth="1"/>
    <col min="9" max="16" width="11.421875" style="1" customWidth="1"/>
  </cols>
  <sheetData>
    <row r="1" spans="1:8" ht="26.25" thickBot="1">
      <c r="A1" s="323" t="s">
        <v>174</v>
      </c>
      <c r="B1" s="324"/>
      <c r="C1" s="324"/>
      <c r="D1" s="324"/>
      <c r="E1" s="324"/>
      <c r="F1" s="324"/>
      <c r="G1" s="324"/>
      <c r="H1" s="325"/>
    </row>
    <row r="2" spans="1:8" ht="18">
      <c r="A2" s="100"/>
      <c r="B2" s="211"/>
      <c r="C2" s="141"/>
      <c r="D2" s="149"/>
      <c r="E2" s="151"/>
      <c r="F2" s="141"/>
      <c r="G2" s="156"/>
      <c r="H2" s="156"/>
    </row>
    <row r="3" spans="1:8" ht="18">
      <c r="A3" s="100"/>
      <c r="B3" s="234" t="s">
        <v>175</v>
      </c>
      <c r="C3" s="142"/>
      <c r="D3" s="143"/>
      <c r="E3" s="152"/>
      <c r="F3" s="142"/>
      <c r="G3" s="138"/>
      <c r="H3" s="138"/>
    </row>
    <row r="4" spans="1:8" ht="18.75" thickBot="1">
      <c r="A4" s="100"/>
      <c r="B4" s="152"/>
      <c r="C4" s="142"/>
      <c r="D4" s="143"/>
      <c r="E4" s="152"/>
      <c r="F4" s="142"/>
      <c r="G4" s="138"/>
      <c r="H4" s="138"/>
    </row>
    <row r="5" spans="1:8" ht="18.75" thickBot="1">
      <c r="A5" s="272" t="s">
        <v>2</v>
      </c>
      <c r="B5" s="266" t="s">
        <v>176</v>
      </c>
      <c r="C5" s="262"/>
      <c r="D5" s="263"/>
      <c r="E5" s="261" t="s">
        <v>177</v>
      </c>
      <c r="F5" s="262"/>
      <c r="G5" s="264" t="s">
        <v>7</v>
      </c>
      <c r="H5" s="265" t="s">
        <v>8</v>
      </c>
    </row>
    <row r="6" spans="1:8" ht="18">
      <c r="A6" s="291">
        <v>39528</v>
      </c>
      <c r="B6" s="267" t="s">
        <v>150</v>
      </c>
      <c r="C6" s="257"/>
      <c r="D6" s="258" t="s">
        <v>0</v>
      </c>
      <c r="E6" s="256" t="s">
        <v>167</v>
      </c>
      <c r="F6" s="257"/>
      <c r="G6" s="259" t="s">
        <v>267</v>
      </c>
      <c r="H6" s="260" t="s">
        <v>268</v>
      </c>
    </row>
    <row r="7" spans="1:8" ht="18">
      <c r="A7" s="286">
        <v>39508</v>
      </c>
      <c r="B7" s="268" t="s">
        <v>314</v>
      </c>
      <c r="C7" s="242"/>
      <c r="D7" s="243" t="s">
        <v>0</v>
      </c>
      <c r="E7" s="241" t="s">
        <v>150</v>
      </c>
      <c r="F7" s="242"/>
      <c r="G7" s="239" t="s">
        <v>246</v>
      </c>
      <c r="H7" s="253" t="s">
        <v>247</v>
      </c>
    </row>
    <row r="8" spans="1:8" ht="18">
      <c r="A8" s="286">
        <v>39509</v>
      </c>
      <c r="B8" s="268" t="s">
        <v>150</v>
      </c>
      <c r="C8" s="242"/>
      <c r="D8" s="243" t="s">
        <v>0</v>
      </c>
      <c r="E8" s="241" t="s">
        <v>168</v>
      </c>
      <c r="F8" s="242"/>
      <c r="G8" s="235" t="s">
        <v>263</v>
      </c>
      <c r="H8" s="253" t="s">
        <v>264</v>
      </c>
    </row>
    <row r="9" spans="1:8" ht="18">
      <c r="A9" s="286">
        <v>39431</v>
      </c>
      <c r="B9" s="268" t="s">
        <v>66</v>
      </c>
      <c r="C9" s="242"/>
      <c r="D9" s="243" t="s">
        <v>0</v>
      </c>
      <c r="E9" s="241" t="s">
        <v>150</v>
      </c>
      <c r="F9" s="242"/>
      <c r="G9" s="235" t="s">
        <v>219</v>
      </c>
      <c r="H9" s="253" t="s">
        <v>220</v>
      </c>
    </row>
    <row r="10" spans="1:8" ht="18">
      <c r="A10" s="286">
        <v>39424</v>
      </c>
      <c r="B10" s="268" t="s">
        <v>167</v>
      </c>
      <c r="C10" s="242"/>
      <c r="D10" s="243" t="s">
        <v>0</v>
      </c>
      <c r="E10" s="241" t="s">
        <v>168</v>
      </c>
      <c r="F10" s="242"/>
      <c r="G10" s="235" t="s">
        <v>215</v>
      </c>
      <c r="H10" s="253" t="s">
        <v>216</v>
      </c>
    </row>
    <row r="11" spans="1:8" ht="18">
      <c r="A11" s="286">
        <v>39418</v>
      </c>
      <c r="B11" s="268" t="s">
        <v>171</v>
      </c>
      <c r="C11" s="242"/>
      <c r="D11" s="243" t="s">
        <v>0</v>
      </c>
      <c r="E11" s="241" t="s">
        <v>315</v>
      </c>
      <c r="F11" s="242"/>
      <c r="G11" s="235" t="s">
        <v>195</v>
      </c>
      <c r="H11" s="253" t="s">
        <v>196</v>
      </c>
    </row>
    <row r="12" spans="1:8" ht="18">
      <c r="A12" s="286">
        <v>39509</v>
      </c>
      <c r="B12" s="268" t="s">
        <v>50</v>
      </c>
      <c r="C12" s="242"/>
      <c r="D12" s="243" t="s">
        <v>0</v>
      </c>
      <c r="E12" s="241" t="s">
        <v>315</v>
      </c>
      <c r="F12" s="242"/>
      <c r="G12" s="235" t="s">
        <v>256</v>
      </c>
      <c r="H12" s="253" t="s">
        <v>257</v>
      </c>
    </row>
    <row r="13" spans="1:8" ht="18">
      <c r="A13" s="286">
        <v>39572</v>
      </c>
      <c r="B13" s="268" t="s">
        <v>171</v>
      </c>
      <c r="C13" s="242"/>
      <c r="D13" s="243" t="s">
        <v>0</v>
      </c>
      <c r="E13" s="241" t="s">
        <v>314</v>
      </c>
      <c r="F13" s="242"/>
      <c r="G13" s="235" t="s">
        <v>292</v>
      </c>
      <c r="H13" s="253" t="s">
        <v>293</v>
      </c>
    </row>
    <row r="14" spans="1:8" ht="18">
      <c r="A14" s="286">
        <v>39480</v>
      </c>
      <c r="B14" s="268" t="s">
        <v>315</v>
      </c>
      <c r="C14" s="242"/>
      <c r="D14" s="243" t="s">
        <v>0</v>
      </c>
      <c r="E14" s="241" t="s">
        <v>170</v>
      </c>
      <c r="F14" s="242"/>
      <c r="G14" s="235" t="s">
        <v>236</v>
      </c>
      <c r="H14" s="253" t="s">
        <v>237</v>
      </c>
    </row>
    <row r="15" spans="1:8" ht="18">
      <c r="A15" s="286">
        <v>39466</v>
      </c>
      <c r="B15" s="269" t="s">
        <v>170</v>
      </c>
      <c r="C15" s="245"/>
      <c r="D15" s="246" t="s">
        <v>0</v>
      </c>
      <c r="E15" s="244" t="s">
        <v>50</v>
      </c>
      <c r="F15" s="245"/>
      <c r="G15" s="235" t="s">
        <v>211</v>
      </c>
      <c r="H15" s="254" t="s">
        <v>227</v>
      </c>
    </row>
    <row r="16" spans="1:8" ht="18">
      <c r="A16" s="286">
        <v>39537</v>
      </c>
      <c r="B16" s="269" t="s">
        <v>167</v>
      </c>
      <c r="C16" s="245"/>
      <c r="D16" s="246" t="s">
        <v>0</v>
      </c>
      <c r="E16" s="244" t="s">
        <v>50</v>
      </c>
      <c r="F16" s="245"/>
      <c r="G16" s="235" t="s">
        <v>278</v>
      </c>
      <c r="H16" s="254" t="s">
        <v>279</v>
      </c>
    </row>
    <row r="17" spans="1:8" ht="18">
      <c r="A17" s="286">
        <v>39537</v>
      </c>
      <c r="B17" s="269" t="s">
        <v>314</v>
      </c>
      <c r="C17" s="245"/>
      <c r="D17" s="246" t="s">
        <v>0</v>
      </c>
      <c r="E17" s="244" t="s">
        <v>167</v>
      </c>
      <c r="F17" s="245"/>
      <c r="G17" s="235" t="s">
        <v>199</v>
      </c>
      <c r="H17" s="254" t="s">
        <v>271</v>
      </c>
    </row>
    <row r="18" spans="1:8" ht="18">
      <c r="A18" s="286">
        <v>39466</v>
      </c>
      <c r="B18" s="270" t="s">
        <v>170</v>
      </c>
      <c r="C18" s="237"/>
      <c r="D18" s="238" t="s">
        <v>0</v>
      </c>
      <c r="E18" s="236" t="s">
        <v>66</v>
      </c>
      <c r="F18" s="237"/>
      <c r="G18" s="239" t="s">
        <v>199</v>
      </c>
      <c r="H18" s="252" t="s">
        <v>230</v>
      </c>
    </row>
    <row r="19" spans="1:8" ht="18">
      <c r="A19" s="286">
        <v>39403</v>
      </c>
      <c r="B19" s="268" t="s">
        <v>66</v>
      </c>
      <c r="C19" s="242"/>
      <c r="D19" s="243" t="s">
        <v>0</v>
      </c>
      <c r="E19" s="241" t="s">
        <v>171</v>
      </c>
      <c r="F19" s="242"/>
      <c r="G19" s="235" t="s">
        <v>187</v>
      </c>
      <c r="H19" s="253" t="s">
        <v>188</v>
      </c>
    </row>
    <row r="20" spans="1:8" ht="18">
      <c r="A20" s="286">
        <v>39403</v>
      </c>
      <c r="B20" s="268" t="s">
        <v>168</v>
      </c>
      <c r="C20" s="242"/>
      <c r="D20" s="243" t="s">
        <v>0</v>
      </c>
      <c r="E20" s="241" t="s">
        <v>171</v>
      </c>
      <c r="F20" s="242"/>
      <c r="G20" s="235" t="s">
        <v>191</v>
      </c>
      <c r="H20" s="253" t="s">
        <v>192</v>
      </c>
    </row>
    <row r="21" spans="1:8" ht="18">
      <c r="A21" s="286">
        <v>39613</v>
      </c>
      <c r="B21" s="268" t="s">
        <v>315</v>
      </c>
      <c r="C21" s="242"/>
      <c r="D21" s="243" t="s">
        <v>0</v>
      </c>
      <c r="E21" s="241" t="s">
        <v>314</v>
      </c>
      <c r="F21" s="242"/>
      <c r="G21" s="235" t="s">
        <v>199</v>
      </c>
      <c r="H21" s="253" t="s">
        <v>309</v>
      </c>
    </row>
    <row r="22" spans="1:8" ht="18">
      <c r="A22" s="287">
        <v>39467</v>
      </c>
      <c r="B22" s="268" t="s">
        <v>171</v>
      </c>
      <c r="C22" s="242"/>
      <c r="D22" s="243" t="s">
        <v>0</v>
      </c>
      <c r="E22" s="241" t="s">
        <v>170</v>
      </c>
      <c r="F22" s="242"/>
      <c r="G22" s="235" t="s">
        <v>195</v>
      </c>
      <c r="H22" s="253" t="s">
        <v>233</v>
      </c>
    </row>
    <row r="23" spans="1:8" ht="18.75" thickBot="1">
      <c r="A23" s="289">
        <v>39466</v>
      </c>
      <c r="B23" s="271" t="s">
        <v>50</v>
      </c>
      <c r="C23" s="249"/>
      <c r="D23" s="250" t="s">
        <v>0</v>
      </c>
      <c r="E23" s="248" t="s">
        <v>66</v>
      </c>
      <c r="F23" s="249"/>
      <c r="G23" s="251" t="s">
        <v>223</v>
      </c>
      <c r="H23" s="255" t="s">
        <v>224</v>
      </c>
    </row>
    <row r="24" spans="2:8" ht="18">
      <c r="B24" s="154"/>
      <c r="C24" s="146"/>
      <c r="D24" s="147"/>
      <c r="E24" s="154"/>
      <c r="F24" s="146"/>
      <c r="G24" s="138"/>
      <c r="H24" s="138"/>
    </row>
    <row r="25" spans="2:8" ht="18">
      <c r="B25" s="273" t="s">
        <v>178</v>
      </c>
      <c r="C25" s="144"/>
      <c r="D25" s="145"/>
      <c r="E25" s="153"/>
      <c r="F25" s="144"/>
      <c r="G25" s="139"/>
      <c r="H25" s="139"/>
    </row>
    <row r="26" spans="2:8" ht="18.75" thickBot="1">
      <c r="B26" s="154"/>
      <c r="C26" s="146"/>
      <c r="D26" s="147"/>
      <c r="E26" s="154"/>
      <c r="F26" s="146"/>
      <c r="G26" s="138"/>
      <c r="H26" s="138"/>
    </row>
    <row r="27" spans="1:8" ht="18.75" thickBot="1">
      <c r="A27" s="272" t="s">
        <v>2</v>
      </c>
      <c r="B27" s="266" t="s">
        <v>176</v>
      </c>
      <c r="C27" s="262"/>
      <c r="D27" s="263"/>
      <c r="E27" s="261" t="s">
        <v>177</v>
      </c>
      <c r="F27" s="262"/>
      <c r="G27" s="264" t="s">
        <v>7</v>
      </c>
      <c r="H27" s="265" t="s">
        <v>8</v>
      </c>
    </row>
    <row r="28" spans="1:8" ht="18">
      <c r="A28" s="287">
        <v>39592</v>
      </c>
      <c r="B28" s="284" t="s">
        <v>66</v>
      </c>
      <c r="C28" s="280"/>
      <c r="D28" s="281" t="s">
        <v>0</v>
      </c>
      <c r="E28" s="279" t="s">
        <v>315</v>
      </c>
      <c r="F28" s="280"/>
      <c r="G28" s="282" t="s">
        <v>274</v>
      </c>
      <c r="H28" s="283" t="s">
        <v>303</v>
      </c>
    </row>
    <row r="29" spans="1:8" ht="18">
      <c r="A29" s="287">
        <v>39425</v>
      </c>
      <c r="B29" s="268" t="s">
        <v>168</v>
      </c>
      <c r="C29" s="242"/>
      <c r="D29" s="243" t="s">
        <v>0</v>
      </c>
      <c r="E29" s="241" t="s">
        <v>170</v>
      </c>
      <c r="F29" s="242"/>
      <c r="G29" s="235" t="s">
        <v>211</v>
      </c>
      <c r="H29" s="253" t="s">
        <v>212</v>
      </c>
    </row>
    <row r="30" spans="1:8" ht="18">
      <c r="A30" s="287">
        <v>39425</v>
      </c>
      <c r="B30" s="268" t="s">
        <v>167</v>
      </c>
      <c r="C30" s="242"/>
      <c r="D30" s="243" t="s">
        <v>0</v>
      </c>
      <c r="E30" s="241" t="s">
        <v>170</v>
      </c>
      <c r="F30" s="242"/>
      <c r="G30" s="235" t="s">
        <v>207</v>
      </c>
      <c r="H30" s="253" t="s">
        <v>208</v>
      </c>
    </row>
    <row r="31" spans="1:8" ht="18">
      <c r="A31" s="287">
        <v>39592</v>
      </c>
      <c r="B31" s="268" t="s">
        <v>168</v>
      </c>
      <c r="C31" s="242"/>
      <c r="D31" s="243" t="s">
        <v>0</v>
      </c>
      <c r="E31" s="241" t="s">
        <v>315</v>
      </c>
      <c r="F31" s="242"/>
      <c r="G31" s="235" t="s">
        <v>207</v>
      </c>
      <c r="H31" s="253" t="s">
        <v>296</v>
      </c>
    </row>
    <row r="32" spans="1:8" ht="18">
      <c r="A32" s="287">
        <v>39404</v>
      </c>
      <c r="B32" s="268" t="s">
        <v>150</v>
      </c>
      <c r="C32" s="242"/>
      <c r="D32" s="243" t="s">
        <v>0</v>
      </c>
      <c r="E32" s="241" t="s">
        <v>50</v>
      </c>
      <c r="F32" s="242"/>
      <c r="G32" s="235" t="s">
        <v>183</v>
      </c>
      <c r="H32" s="253" t="s">
        <v>184</v>
      </c>
    </row>
    <row r="33" spans="1:8" ht="18">
      <c r="A33" s="287">
        <v>39418</v>
      </c>
      <c r="B33" s="268" t="s">
        <v>171</v>
      </c>
      <c r="C33" s="242"/>
      <c r="D33" s="243" t="s">
        <v>0</v>
      </c>
      <c r="E33" s="241" t="s">
        <v>167</v>
      </c>
      <c r="F33" s="242"/>
      <c r="G33" s="235" t="s">
        <v>203</v>
      </c>
      <c r="H33" s="253" t="s">
        <v>204</v>
      </c>
    </row>
    <row r="34" spans="1:8" ht="18">
      <c r="A34" s="287">
        <v>39418</v>
      </c>
      <c r="B34" s="269" t="s">
        <v>315</v>
      </c>
      <c r="C34" s="245"/>
      <c r="D34" s="246" t="s">
        <v>0</v>
      </c>
      <c r="E34" s="244" t="s">
        <v>167</v>
      </c>
      <c r="F34" s="245"/>
      <c r="G34" s="247" t="s">
        <v>199</v>
      </c>
      <c r="H34" s="254" t="s">
        <v>200</v>
      </c>
    </row>
    <row r="35" spans="1:8" ht="18">
      <c r="A35" s="287">
        <v>39565</v>
      </c>
      <c r="B35" s="269" t="s">
        <v>150</v>
      </c>
      <c r="C35" s="245"/>
      <c r="D35" s="246" t="s">
        <v>0</v>
      </c>
      <c r="E35" s="244" t="s">
        <v>171</v>
      </c>
      <c r="F35" s="245"/>
      <c r="G35" s="247" t="s">
        <v>288</v>
      </c>
      <c r="H35" s="254" t="s">
        <v>289</v>
      </c>
    </row>
    <row r="36" spans="1:8" ht="18">
      <c r="A36" s="287">
        <v>39509</v>
      </c>
      <c r="B36" s="269" t="s">
        <v>50</v>
      </c>
      <c r="C36" s="245"/>
      <c r="D36" s="246" t="s">
        <v>0</v>
      </c>
      <c r="E36" s="244" t="s">
        <v>171</v>
      </c>
      <c r="F36" s="245"/>
      <c r="G36" s="247" t="s">
        <v>236</v>
      </c>
      <c r="H36" s="254" t="s">
        <v>260</v>
      </c>
    </row>
    <row r="37" spans="1:8" ht="18">
      <c r="A37" s="287">
        <v>39480</v>
      </c>
      <c r="B37" s="269" t="s">
        <v>315</v>
      </c>
      <c r="C37" s="245"/>
      <c r="D37" s="246" t="s">
        <v>0</v>
      </c>
      <c r="E37" s="244" t="s">
        <v>150</v>
      </c>
      <c r="F37" s="245"/>
      <c r="G37" s="247" t="s">
        <v>219</v>
      </c>
      <c r="H37" s="254" t="s">
        <v>240</v>
      </c>
    </row>
    <row r="38" spans="1:8" ht="18">
      <c r="A38" s="287">
        <v>39509</v>
      </c>
      <c r="B38" s="269" t="s">
        <v>66</v>
      </c>
      <c r="C38" s="245"/>
      <c r="D38" s="246" t="s">
        <v>0</v>
      </c>
      <c r="E38" s="244" t="s">
        <v>314</v>
      </c>
      <c r="F38" s="245"/>
      <c r="G38" s="247" t="s">
        <v>211</v>
      </c>
      <c r="H38" s="254" t="s">
        <v>253</v>
      </c>
    </row>
    <row r="39" spans="1:8" ht="18">
      <c r="A39" s="287">
        <v>39509</v>
      </c>
      <c r="B39" s="269" t="s">
        <v>314</v>
      </c>
      <c r="C39" s="245"/>
      <c r="D39" s="246" t="s">
        <v>0</v>
      </c>
      <c r="E39" s="244" t="s">
        <v>168</v>
      </c>
      <c r="F39" s="245"/>
      <c r="G39" s="247" t="s">
        <v>199</v>
      </c>
      <c r="H39" s="254" t="s">
        <v>250</v>
      </c>
    </row>
    <row r="40" spans="1:8" ht="18">
      <c r="A40" s="287">
        <v>39557</v>
      </c>
      <c r="B40" s="269" t="s">
        <v>167</v>
      </c>
      <c r="C40" s="245"/>
      <c r="D40" s="246" t="s">
        <v>0</v>
      </c>
      <c r="E40" s="244" t="s">
        <v>66</v>
      </c>
      <c r="F40" s="245"/>
      <c r="G40" s="247" t="s">
        <v>236</v>
      </c>
      <c r="H40" s="254" t="s">
        <v>285</v>
      </c>
    </row>
    <row r="41" spans="1:8" ht="18">
      <c r="A41" s="287">
        <v>39592</v>
      </c>
      <c r="B41" s="269" t="s">
        <v>168</v>
      </c>
      <c r="C41" s="245"/>
      <c r="D41" s="246" t="s">
        <v>0</v>
      </c>
      <c r="E41" s="244" t="s">
        <v>66</v>
      </c>
      <c r="F41" s="245"/>
      <c r="G41" s="247" t="s">
        <v>299</v>
      </c>
      <c r="H41" s="254" t="s">
        <v>300</v>
      </c>
    </row>
    <row r="42" spans="1:8" ht="18">
      <c r="A42" s="287">
        <v>39607</v>
      </c>
      <c r="B42" s="269" t="s">
        <v>170</v>
      </c>
      <c r="C42" s="245"/>
      <c r="D42" s="246" t="s">
        <v>0</v>
      </c>
      <c r="E42" s="244" t="s">
        <v>314</v>
      </c>
      <c r="F42" s="245"/>
      <c r="G42" s="247" t="s">
        <v>195</v>
      </c>
      <c r="H42" s="254" t="s">
        <v>306</v>
      </c>
    </row>
    <row r="43" spans="1:8" ht="18">
      <c r="A43" s="287">
        <v>39537</v>
      </c>
      <c r="B43" s="269" t="s">
        <v>314</v>
      </c>
      <c r="C43" s="245"/>
      <c r="D43" s="246" t="s">
        <v>0</v>
      </c>
      <c r="E43" s="244" t="s">
        <v>50</v>
      </c>
      <c r="F43" s="245"/>
      <c r="G43" s="247" t="s">
        <v>274</v>
      </c>
      <c r="H43" s="254" t="s">
        <v>275</v>
      </c>
    </row>
    <row r="44" spans="1:8" ht="18">
      <c r="A44" s="287">
        <v>39480</v>
      </c>
      <c r="B44" s="269" t="s">
        <v>170</v>
      </c>
      <c r="C44" s="245"/>
      <c r="D44" s="246" t="s">
        <v>0</v>
      </c>
      <c r="E44" s="244" t="s">
        <v>150</v>
      </c>
      <c r="F44" s="245"/>
      <c r="G44" s="247" t="s">
        <v>236</v>
      </c>
      <c r="H44" s="254" t="s">
        <v>243</v>
      </c>
    </row>
    <row r="45" spans="1:8" ht="18.75" thickBot="1">
      <c r="A45" s="289">
        <v>39537</v>
      </c>
      <c r="B45" s="285" t="s">
        <v>50</v>
      </c>
      <c r="C45" s="275"/>
      <c r="D45" s="276" t="s">
        <v>0</v>
      </c>
      <c r="E45" s="274" t="s">
        <v>168</v>
      </c>
      <c r="F45" s="275"/>
      <c r="G45" s="277" t="s">
        <v>199</v>
      </c>
      <c r="H45" s="278" t="s">
        <v>282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26" t="s">
        <v>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45</v>
      </c>
      <c r="G4" s="51" t="s">
        <v>1</v>
      </c>
      <c r="H4" s="65">
        <f>X46*2+W46</f>
        <v>27</v>
      </c>
      <c r="I4" s="66"/>
      <c r="J4" s="61"/>
      <c r="K4" s="65"/>
      <c r="L4" s="64">
        <f>SUBTOTAL(9,L8:L45)</f>
        <v>610</v>
      </c>
      <c r="M4" s="62" t="s">
        <v>1</v>
      </c>
      <c r="N4" s="62">
        <f>SUBTOTAL(9,N8:N45)</f>
        <v>542</v>
      </c>
      <c r="O4" s="62"/>
      <c r="P4" s="62">
        <f>SUBTOTAL(9,P8:P45)</f>
        <v>1898</v>
      </c>
      <c r="Q4" s="62" t="s">
        <v>1</v>
      </c>
      <c r="R4" s="62">
        <f>SUBTOTAL(9,R8:R45)</f>
        <v>1882</v>
      </c>
      <c r="S4" s="62"/>
      <c r="T4" s="63">
        <f>SUBTOTAL(9,T8:T45)</f>
        <v>16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295" t="s">
        <v>30</v>
      </c>
      <c r="B6" s="74" t="s">
        <v>12</v>
      </c>
      <c r="C6" s="72"/>
      <c r="D6" s="72" t="s">
        <v>2</v>
      </c>
      <c r="E6" s="73"/>
      <c r="F6" s="73" t="s">
        <v>312</v>
      </c>
      <c r="G6" s="73"/>
      <c r="H6" s="74" t="s">
        <v>313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296">
        <v>1</v>
      </c>
      <c r="B8" s="80">
        <v>1</v>
      </c>
      <c r="C8" s="4"/>
      <c r="D8" s="46">
        <v>39404</v>
      </c>
      <c r="E8" s="319">
        <v>0</v>
      </c>
      <c r="F8" s="4" t="s">
        <v>150</v>
      </c>
      <c r="G8" s="45" t="s">
        <v>0</v>
      </c>
      <c r="H8" s="4" t="s">
        <v>50</v>
      </c>
      <c r="I8" s="4" t="s">
        <v>173</v>
      </c>
      <c r="J8" s="4"/>
      <c r="K8" s="4"/>
      <c r="L8" s="4">
        <v>8</v>
      </c>
      <c r="M8" s="45" t="s">
        <v>1</v>
      </c>
      <c r="N8" s="4">
        <v>24</v>
      </c>
      <c r="O8" s="4"/>
      <c r="P8" s="4">
        <v>28</v>
      </c>
      <c r="Q8" s="4" t="s">
        <v>1</v>
      </c>
      <c r="R8" s="4">
        <v>86</v>
      </c>
      <c r="S8" s="4"/>
      <c r="T8" s="4">
        <v>-58</v>
      </c>
      <c r="V8" s="4">
        <f aca="true" t="shared" si="0" ref="V8:V45">IF(L8&gt;N8,1,0)</f>
        <v>0</v>
      </c>
      <c r="W8" s="4">
        <f aca="true" t="shared" si="1" ref="W8:W45">IF(ISNUMBER(N8),IF(L8=N8,1,0),)</f>
        <v>0</v>
      </c>
      <c r="X8" s="4">
        <f aca="true" t="shared" si="2" ref="X8:X45">IF(L8&lt;N8,1,0)</f>
        <v>1</v>
      </c>
    </row>
    <row r="9" spans="1:24" ht="12.75">
      <c r="A9" s="296">
        <v>2</v>
      </c>
      <c r="B9" s="80">
        <v>2</v>
      </c>
      <c r="C9" s="4"/>
      <c r="D9" s="46">
        <v>39404</v>
      </c>
      <c r="E9" s="319">
        <v>0</v>
      </c>
      <c r="F9" s="4" t="s">
        <v>66</v>
      </c>
      <c r="G9" s="45" t="s">
        <v>0</v>
      </c>
      <c r="H9" s="4" t="s">
        <v>171</v>
      </c>
      <c r="I9" s="4" t="s">
        <v>173</v>
      </c>
      <c r="J9" s="4"/>
      <c r="K9" s="4"/>
      <c r="L9" s="4">
        <v>12</v>
      </c>
      <c r="M9" s="45" t="s">
        <v>1</v>
      </c>
      <c r="N9" s="4">
        <v>20</v>
      </c>
      <c r="O9" s="4"/>
      <c r="P9" s="4">
        <v>44</v>
      </c>
      <c r="Q9" s="4" t="s">
        <v>1</v>
      </c>
      <c r="R9" s="4">
        <v>63</v>
      </c>
      <c r="S9" s="4"/>
      <c r="T9" s="4">
        <v>-19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296">
        <v>3</v>
      </c>
      <c r="B10" s="80">
        <v>3</v>
      </c>
      <c r="C10" s="4"/>
      <c r="D10" s="46">
        <v>39404</v>
      </c>
      <c r="E10" s="106"/>
      <c r="F10" s="4" t="s">
        <v>168</v>
      </c>
      <c r="G10" s="45" t="s">
        <v>0</v>
      </c>
      <c r="H10" s="4" t="s">
        <v>171</v>
      </c>
      <c r="I10" s="4" t="s">
        <v>173</v>
      </c>
      <c r="J10" s="4"/>
      <c r="K10" s="4"/>
      <c r="L10" s="4">
        <v>22</v>
      </c>
      <c r="M10" s="45" t="s">
        <v>1</v>
      </c>
      <c r="N10" s="4">
        <v>10</v>
      </c>
      <c r="O10" s="4"/>
      <c r="P10" s="4">
        <v>56</v>
      </c>
      <c r="Q10" s="4" t="s">
        <v>1</v>
      </c>
      <c r="R10" s="4">
        <v>35</v>
      </c>
      <c r="S10" s="4"/>
      <c r="T10" s="4">
        <v>21</v>
      </c>
      <c r="V10" s="4">
        <f aca="true" t="shared" si="3" ref="V10:V15">IF(L10&gt;N10,1,0)</f>
        <v>1</v>
      </c>
      <c r="W10" s="4">
        <f aca="true" t="shared" si="4" ref="W10:W15">IF(ISNUMBER(N10),IF(L10=N10,1,0),)</f>
        <v>0</v>
      </c>
      <c r="X10" s="4">
        <f aca="true" t="shared" si="5" ref="X10:X15">IF(L10&lt;N10,1,0)</f>
        <v>0</v>
      </c>
    </row>
    <row r="11" spans="1:24" ht="12.75">
      <c r="A11" s="296">
        <v>4</v>
      </c>
      <c r="B11" s="80">
        <v>4</v>
      </c>
      <c r="C11" s="4"/>
      <c r="D11" s="46">
        <v>39418</v>
      </c>
      <c r="E11" s="319">
        <v>0</v>
      </c>
      <c r="F11" s="4" t="s">
        <v>171</v>
      </c>
      <c r="G11" s="45" t="s">
        <v>0</v>
      </c>
      <c r="H11" s="4" t="s">
        <v>315</v>
      </c>
      <c r="I11" s="4" t="s">
        <v>173</v>
      </c>
      <c r="J11" s="4"/>
      <c r="K11" s="4"/>
      <c r="L11" s="4">
        <v>15</v>
      </c>
      <c r="M11" s="45" t="s">
        <v>1</v>
      </c>
      <c r="N11" s="4">
        <v>17</v>
      </c>
      <c r="O11" s="4"/>
      <c r="P11" s="4">
        <v>46</v>
      </c>
      <c r="Q11" s="4" t="s">
        <v>1</v>
      </c>
      <c r="R11" s="4">
        <v>42</v>
      </c>
      <c r="S11" s="4"/>
      <c r="T11" s="4">
        <v>4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296">
        <v>5</v>
      </c>
      <c r="B12" s="80">
        <v>5</v>
      </c>
      <c r="C12" s="4"/>
      <c r="D12" s="46">
        <v>39418</v>
      </c>
      <c r="E12" s="106"/>
      <c r="F12" s="4" t="s">
        <v>315</v>
      </c>
      <c r="G12" s="45" t="s">
        <v>0</v>
      </c>
      <c r="H12" s="4" t="s">
        <v>167</v>
      </c>
      <c r="I12" s="4" t="s">
        <v>173</v>
      </c>
      <c r="J12" s="4"/>
      <c r="K12" s="4"/>
      <c r="L12" s="4">
        <v>18</v>
      </c>
      <c r="M12" s="45" t="s">
        <v>1</v>
      </c>
      <c r="N12" s="4">
        <v>14</v>
      </c>
      <c r="O12" s="4"/>
      <c r="P12" s="4">
        <v>57</v>
      </c>
      <c r="Q12" s="4" t="s">
        <v>1</v>
      </c>
      <c r="R12" s="4">
        <v>58</v>
      </c>
      <c r="S12" s="4"/>
      <c r="T12" s="4">
        <v>-1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296">
        <v>6</v>
      </c>
      <c r="B13" s="80">
        <v>6</v>
      </c>
      <c r="C13" s="4"/>
      <c r="D13" s="46">
        <v>39418</v>
      </c>
      <c r="E13" s="319">
        <v>0</v>
      </c>
      <c r="F13" s="4" t="s">
        <v>171</v>
      </c>
      <c r="G13" s="45" t="s">
        <v>0</v>
      </c>
      <c r="H13" s="4" t="s">
        <v>167</v>
      </c>
      <c r="I13" s="4" t="s">
        <v>173</v>
      </c>
      <c r="J13" s="4"/>
      <c r="K13" s="4"/>
      <c r="L13" s="4">
        <v>13</v>
      </c>
      <c r="M13" s="45" t="s">
        <v>1</v>
      </c>
      <c r="N13" s="4">
        <v>19</v>
      </c>
      <c r="O13" s="4"/>
      <c r="P13" s="4">
        <v>56</v>
      </c>
      <c r="Q13" s="4" t="s">
        <v>1</v>
      </c>
      <c r="R13" s="4">
        <v>58</v>
      </c>
      <c r="S13" s="4"/>
      <c r="T13" s="4">
        <v>-2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296">
        <v>7</v>
      </c>
      <c r="B14" s="80">
        <v>7</v>
      </c>
      <c r="C14" s="4"/>
      <c r="D14" s="46">
        <v>39425</v>
      </c>
      <c r="E14" s="106"/>
      <c r="F14" s="4" t="s">
        <v>167</v>
      </c>
      <c r="G14" s="45" t="s">
        <v>0</v>
      </c>
      <c r="H14" s="4" t="s">
        <v>170</v>
      </c>
      <c r="I14" s="4" t="s">
        <v>173</v>
      </c>
      <c r="J14" s="4"/>
      <c r="K14" s="4"/>
      <c r="L14" s="4">
        <v>24</v>
      </c>
      <c r="M14" s="45" t="s">
        <v>1</v>
      </c>
      <c r="N14" s="4">
        <v>8</v>
      </c>
      <c r="O14" s="4"/>
      <c r="P14" s="4">
        <v>74</v>
      </c>
      <c r="Q14" s="4" t="s">
        <v>1</v>
      </c>
      <c r="R14" s="4">
        <v>44</v>
      </c>
      <c r="S14" s="4"/>
      <c r="T14" s="4">
        <v>30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296">
        <v>8</v>
      </c>
      <c r="B15" s="80">
        <v>8</v>
      </c>
      <c r="C15" s="4"/>
      <c r="D15" s="46">
        <v>39425</v>
      </c>
      <c r="E15" s="106"/>
      <c r="F15" s="4" t="s">
        <v>168</v>
      </c>
      <c r="G15" s="45" t="s">
        <v>0</v>
      </c>
      <c r="H15" s="4" t="s">
        <v>170</v>
      </c>
      <c r="I15" s="4" t="s">
        <v>173</v>
      </c>
      <c r="J15" s="4"/>
      <c r="K15" s="4"/>
      <c r="L15" s="4">
        <v>17</v>
      </c>
      <c r="M15" s="45" t="s">
        <v>1</v>
      </c>
      <c r="N15" s="4">
        <v>15</v>
      </c>
      <c r="O15" s="4"/>
      <c r="P15" s="4">
        <v>55</v>
      </c>
      <c r="Q15" s="4" t="s">
        <v>1</v>
      </c>
      <c r="R15" s="4">
        <v>50</v>
      </c>
      <c r="S15" s="4"/>
      <c r="T15" s="4">
        <v>5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296">
        <v>9</v>
      </c>
      <c r="B16" s="80">
        <v>9</v>
      </c>
      <c r="C16" s="4"/>
      <c r="D16" s="46">
        <v>39425</v>
      </c>
      <c r="E16" s="319">
        <v>0</v>
      </c>
      <c r="F16" s="4" t="s">
        <v>167</v>
      </c>
      <c r="G16" s="45" t="s">
        <v>0</v>
      </c>
      <c r="H16" s="4" t="s">
        <v>168</v>
      </c>
      <c r="I16" s="4" t="s">
        <v>173</v>
      </c>
      <c r="J16" s="4"/>
      <c r="K16" s="4"/>
      <c r="L16" s="4">
        <v>10</v>
      </c>
      <c r="M16" s="45" t="s">
        <v>1</v>
      </c>
      <c r="N16" s="4">
        <v>22</v>
      </c>
      <c r="O16" s="4"/>
      <c r="P16" s="4">
        <v>62</v>
      </c>
      <c r="Q16" s="4" t="s">
        <v>1</v>
      </c>
      <c r="R16" s="4">
        <v>72</v>
      </c>
      <c r="S16" s="4"/>
      <c r="T16" s="4">
        <v>-10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296">
        <v>10</v>
      </c>
      <c r="B17" s="80">
        <v>10</v>
      </c>
      <c r="C17" s="4"/>
      <c r="D17" s="46">
        <v>39431</v>
      </c>
      <c r="E17" s="106"/>
      <c r="F17" s="4" t="s">
        <v>66</v>
      </c>
      <c r="G17" s="45" t="s">
        <v>0</v>
      </c>
      <c r="H17" s="4" t="s">
        <v>150</v>
      </c>
      <c r="I17" s="4" t="s">
        <v>173</v>
      </c>
      <c r="J17" s="4"/>
      <c r="K17" s="4"/>
      <c r="L17" s="4">
        <v>26</v>
      </c>
      <c r="M17" s="45" t="s">
        <v>1</v>
      </c>
      <c r="N17" s="4">
        <v>6</v>
      </c>
      <c r="O17" s="4"/>
      <c r="P17" s="4">
        <v>76</v>
      </c>
      <c r="Q17" s="4" t="s">
        <v>1</v>
      </c>
      <c r="R17" s="4">
        <v>43</v>
      </c>
      <c r="S17" s="4"/>
      <c r="T17" s="4">
        <v>33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296">
        <v>11</v>
      </c>
      <c r="B18" s="80">
        <v>11</v>
      </c>
      <c r="C18" s="4"/>
      <c r="D18" s="46">
        <v>39466</v>
      </c>
      <c r="E18" s="106"/>
      <c r="F18" s="4" t="s">
        <v>50</v>
      </c>
      <c r="G18" s="45" t="s">
        <v>0</v>
      </c>
      <c r="H18" s="4" t="s">
        <v>66</v>
      </c>
      <c r="I18" s="4" t="s">
        <v>173</v>
      </c>
      <c r="J18" s="4"/>
      <c r="K18" s="4"/>
      <c r="L18" s="4">
        <v>21</v>
      </c>
      <c r="M18" s="45" t="s">
        <v>1</v>
      </c>
      <c r="N18" s="4">
        <v>11</v>
      </c>
      <c r="O18" s="4"/>
      <c r="P18" s="4">
        <v>55</v>
      </c>
      <c r="Q18" s="4" t="s">
        <v>1</v>
      </c>
      <c r="R18" s="4">
        <v>36</v>
      </c>
      <c r="S18" s="4"/>
      <c r="T18" s="4">
        <v>19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296">
        <v>12</v>
      </c>
      <c r="B19" s="80">
        <v>12</v>
      </c>
      <c r="C19" s="4"/>
      <c r="D19" s="46">
        <v>39466</v>
      </c>
      <c r="E19" s="106"/>
      <c r="F19" s="4" t="s">
        <v>170</v>
      </c>
      <c r="G19" s="45" t="s">
        <v>0</v>
      </c>
      <c r="H19" s="4" t="s">
        <v>50</v>
      </c>
      <c r="I19" s="4" t="s">
        <v>173</v>
      </c>
      <c r="J19" s="4"/>
      <c r="K19" s="4"/>
      <c r="L19" s="4">
        <v>17</v>
      </c>
      <c r="M19" s="45" t="s">
        <v>1</v>
      </c>
      <c r="N19" s="4">
        <v>15</v>
      </c>
      <c r="O19" s="4"/>
      <c r="P19" s="4">
        <v>48</v>
      </c>
      <c r="Q19" s="4" t="s">
        <v>1</v>
      </c>
      <c r="R19" s="4">
        <v>45</v>
      </c>
      <c r="S19" s="4"/>
      <c r="T19" s="4">
        <v>3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296">
        <v>13</v>
      </c>
      <c r="B20" s="80">
        <v>13</v>
      </c>
      <c r="C20" s="4"/>
      <c r="D20" s="46">
        <v>39466</v>
      </c>
      <c r="E20" s="106"/>
      <c r="F20" s="4" t="s">
        <v>170</v>
      </c>
      <c r="G20" s="45" t="s">
        <v>0</v>
      </c>
      <c r="H20" s="4" t="s">
        <v>66</v>
      </c>
      <c r="I20" s="4" t="s">
        <v>173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56</v>
      </c>
      <c r="Q20" s="4" t="s">
        <v>1</v>
      </c>
      <c r="R20" s="4">
        <v>49</v>
      </c>
      <c r="S20" s="4"/>
      <c r="T20" s="4">
        <v>7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296">
        <v>14</v>
      </c>
      <c r="B21" s="80">
        <v>14</v>
      </c>
      <c r="C21" s="4"/>
      <c r="D21" s="46">
        <v>39467</v>
      </c>
      <c r="E21" s="319">
        <v>0</v>
      </c>
      <c r="F21" s="4" t="s">
        <v>171</v>
      </c>
      <c r="G21" s="45" t="s">
        <v>0</v>
      </c>
      <c r="H21" s="4" t="s">
        <v>170</v>
      </c>
      <c r="I21" s="4" t="s">
        <v>173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58</v>
      </c>
      <c r="Q21" s="4" t="s">
        <v>1</v>
      </c>
      <c r="R21" s="4">
        <v>56</v>
      </c>
      <c r="S21" s="4"/>
      <c r="T21" s="4">
        <v>2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296">
        <v>15</v>
      </c>
      <c r="B22" s="80">
        <v>15</v>
      </c>
      <c r="C22" s="4"/>
      <c r="D22" s="46">
        <v>39480</v>
      </c>
      <c r="E22" s="106"/>
      <c r="F22" s="4" t="s">
        <v>315</v>
      </c>
      <c r="G22" s="45" t="s">
        <v>0</v>
      </c>
      <c r="H22" s="4" t="s">
        <v>170</v>
      </c>
      <c r="I22" s="4" t="s">
        <v>173</v>
      </c>
      <c r="J22" s="4"/>
      <c r="K22" s="4"/>
      <c r="L22" s="4">
        <v>20</v>
      </c>
      <c r="M22" s="45" t="s">
        <v>1</v>
      </c>
      <c r="N22" s="4">
        <v>12</v>
      </c>
      <c r="O22" s="4"/>
      <c r="P22" s="4">
        <v>51</v>
      </c>
      <c r="Q22" s="4" t="s">
        <v>1</v>
      </c>
      <c r="R22" s="4">
        <v>42</v>
      </c>
      <c r="S22" s="4"/>
      <c r="T22" s="4">
        <v>9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296">
        <v>16</v>
      </c>
      <c r="B23" s="80">
        <v>16</v>
      </c>
      <c r="C23" s="4"/>
      <c r="D23" s="46">
        <v>39480</v>
      </c>
      <c r="E23" s="106"/>
      <c r="F23" s="4" t="s">
        <v>315</v>
      </c>
      <c r="G23" s="45" t="s">
        <v>0</v>
      </c>
      <c r="H23" s="4" t="s">
        <v>150</v>
      </c>
      <c r="I23" s="4" t="s">
        <v>173</v>
      </c>
      <c r="J23" s="4"/>
      <c r="K23" s="4"/>
      <c r="L23" s="4">
        <v>26</v>
      </c>
      <c r="M23" s="45" t="s">
        <v>1</v>
      </c>
      <c r="N23" s="4">
        <v>6</v>
      </c>
      <c r="O23" s="4"/>
      <c r="P23" s="4">
        <v>62</v>
      </c>
      <c r="Q23" s="4" t="s">
        <v>1</v>
      </c>
      <c r="R23" s="4">
        <v>36</v>
      </c>
      <c r="S23" s="4"/>
      <c r="T23" s="4">
        <v>26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296">
        <v>17</v>
      </c>
      <c r="B24" s="80">
        <v>17</v>
      </c>
      <c r="C24" s="4"/>
      <c r="D24" s="46">
        <v>39480</v>
      </c>
      <c r="E24" s="106"/>
      <c r="F24" s="4" t="s">
        <v>170</v>
      </c>
      <c r="G24" s="45" t="s">
        <v>0</v>
      </c>
      <c r="H24" s="4" t="s">
        <v>150</v>
      </c>
      <c r="I24" s="4" t="s">
        <v>173</v>
      </c>
      <c r="J24" s="4"/>
      <c r="K24" s="4"/>
      <c r="L24" s="4">
        <v>20</v>
      </c>
      <c r="M24" s="45" t="s">
        <v>1</v>
      </c>
      <c r="N24" s="4">
        <v>12</v>
      </c>
      <c r="O24" s="4"/>
      <c r="P24" s="4">
        <v>68</v>
      </c>
      <c r="Q24" s="4" t="s">
        <v>1</v>
      </c>
      <c r="R24" s="4">
        <v>61</v>
      </c>
      <c r="S24" s="4"/>
      <c r="T24" s="4">
        <v>7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296">
        <v>18</v>
      </c>
      <c r="B25" s="80">
        <v>18</v>
      </c>
      <c r="C25" s="4"/>
      <c r="D25" s="46">
        <v>39508</v>
      </c>
      <c r="E25" s="106"/>
      <c r="F25" s="4" t="s">
        <v>314</v>
      </c>
      <c r="G25" s="45" t="s">
        <v>0</v>
      </c>
      <c r="H25" s="4" t="s">
        <v>150</v>
      </c>
      <c r="I25" s="4" t="s">
        <v>173</v>
      </c>
      <c r="J25" s="4"/>
      <c r="K25" s="4"/>
      <c r="L25" s="4">
        <v>25</v>
      </c>
      <c r="M25" s="45" t="s">
        <v>1</v>
      </c>
      <c r="N25" s="4">
        <v>7</v>
      </c>
      <c r="O25" s="4"/>
      <c r="P25" s="4">
        <v>70</v>
      </c>
      <c r="Q25" s="4" t="s">
        <v>1</v>
      </c>
      <c r="R25" s="4">
        <v>47</v>
      </c>
      <c r="S25" s="4"/>
      <c r="T25" s="4">
        <v>23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296">
        <v>19</v>
      </c>
      <c r="B26" s="80">
        <v>19</v>
      </c>
      <c r="C26" s="4"/>
      <c r="D26" s="46">
        <v>39509</v>
      </c>
      <c r="E26" s="106"/>
      <c r="F26" s="4" t="s">
        <v>314</v>
      </c>
      <c r="G26" s="45" t="s">
        <v>0</v>
      </c>
      <c r="H26" s="4" t="s">
        <v>168</v>
      </c>
      <c r="I26" s="4" t="s">
        <v>173</v>
      </c>
      <c r="J26" s="4"/>
      <c r="K26" s="4"/>
      <c r="L26" s="4">
        <v>18</v>
      </c>
      <c r="M26" s="45" t="s">
        <v>1</v>
      </c>
      <c r="N26" s="4">
        <v>14</v>
      </c>
      <c r="O26" s="4"/>
      <c r="P26" s="4">
        <v>51</v>
      </c>
      <c r="Q26" s="4" t="s">
        <v>1</v>
      </c>
      <c r="R26" s="4">
        <v>53</v>
      </c>
      <c r="S26" s="4"/>
      <c r="T26" s="4">
        <v>-2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296">
        <v>20</v>
      </c>
      <c r="B27" s="80">
        <v>20</v>
      </c>
      <c r="C27" s="4"/>
      <c r="D27" s="46">
        <v>39509</v>
      </c>
      <c r="E27" s="106"/>
      <c r="F27" s="4" t="s">
        <v>66</v>
      </c>
      <c r="G27" s="45" t="s">
        <v>0</v>
      </c>
      <c r="H27" s="4" t="s">
        <v>314</v>
      </c>
      <c r="I27" s="4" t="s">
        <v>173</v>
      </c>
      <c r="J27" s="4"/>
      <c r="K27" s="4"/>
      <c r="L27" s="4">
        <v>17</v>
      </c>
      <c r="M27" s="45" t="s">
        <v>1</v>
      </c>
      <c r="N27" s="4">
        <v>15</v>
      </c>
      <c r="O27" s="4"/>
      <c r="P27" s="4">
        <v>47</v>
      </c>
      <c r="Q27" s="4" t="s">
        <v>1</v>
      </c>
      <c r="R27" s="4">
        <v>51</v>
      </c>
      <c r="S27" s="4"/>
      <c r="T27" s="4">
        <v>-4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296">
        <v>21</v>
      </c>
      <c r="B28" s="80">
        <v>21</v>
      </c>
      <c r="C28" s="4"/>
      <c r="D28" s="46">
        <v>39509</v>
      </c>
      <c r="E28" s="106"/>
      <c r="F28" s="4" t="s">
        <v>50</v>
      </c>
      <c r="G28" s="45" t="s">
        <v>0</v>
      </c>
      <c r="H28" s="4" t="s">
        <v>315</v>
      </c>
      <c r="I28" s="4" t="s">
        <v>173</v>
      </c>
      <c r="J28" s="4"/>
      <c r="K28" s="4"/>
      <c r="L28" s="4">
        <v>16</v>
      </c>
      <c r="M28" s="45" t="s">
        <v>1</v>
      </c>
      <c r="N28" s="4">
        <v>16</v>
      </c>
      <c r="O28" s="4"/>
      <c r="P28" s="4">
        <v>42</v>
      </c>
      <c r="Q28" s="4" t="s">
        <v>1</v>
      </c>
      <c r="R28" s="4">
        <v>38</v>
      </c>
      <c r="S28" s="4"/>
      <c r="T28" s="4">
        <v>4</v>
      </c>
      <c r="V28" s="4">
        <f t="shared" si="0"/>
        <v>0</v>
      </c>
      <c r="W28" s="4">
        <f t="shared" si="1"/>
        <v>1</v>
      </c>
      <c r="X28" s="4">
        <f t="shared" si="2"/>
        <v>0</v>
      </c>
    </row>
    <row r="29" spans="1:24" ht="12.75">
      <c r="A29" s="296">
        <v>22</v>
      </c>
      <c r="B29" s="80">
        <v>22</v>
      </c>
      <c r="C29" s="4"/>
      <c r="D29" s="46">
        <v>39509</v>
      </c>
      <c r="E29" s="106"/>
      <c r="F29" s="4" t="s">
        <v>50</v>
      </c>
      <c r="G29" s="45" t="s">
        <v>0</v>
      </c>
      <c r="H29" s="4" t="s">
        <v>171</v>
      </c>
      <c r="I29" s="4" t="s">
        <v>173</v>
      </c>
      <c r="J29" s="4"/>
      <c r="K29" s="4"/>
      <c r="L29" s="4">
        <v>20</v>
      </c>
      <c r="M29" s="45" t="s">
        <v>1</v>
      </c>
      <c r="N29" s="4">
        <v>12</v>
      </c>
      <c r="O29" s="4"/>
      <c r="P29" s="4">
        <v>54</v>
      </c>
      <c r="Q29" s="4" t="s">
        <v>1</v>
      </c>
      <c r="R29" s="4">
        <v>40</v>
      </c>
      <c r="S29" s="4"/>
      <c r="T29" s="4">
        <v>14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296">
        <v>23</v>
      </c>
      <c r="B30" s="80">
        <v>23</v>
      </c>
      <c r="C30" s="4"/>
      <c r="D30" s="46">
        <v>39509</v>
      </c>
      <c r="E30" s="319">
        <v>0</v>
      </c>
      <c r="F30" s="4" t="s">
        <v>150</v>
      </c>
      <c r="G30" s="45" t="s">
        <v>0</v>
      </c>
      <c r="H30" s="4" t="s">
        <v>168</v>
      </c>
      <c r="I30" s="4" t="s">
        <v>173</v>
      </c>
      <c r="J30" s="4"/>
      <c r="K30" s="4"/>
      <c r="L30" s="4">
        <v>1</v>
      </c>
      <c r="M30" s="45" t="s">
        <v>1</v>
      </c>
      <c r="N30" s="4">
        <v>31</v>
      </c>
      <c r="O30" s="4"/>
      <c r="P30" s="4">
        <v>32</v>
      </c>
      <c r="Q30" s="4" t="s">
        <v>1</v>
      </c>
      <c r="R30" s="4">
        <v>94</v>
      </c>
      <c r="S30" s="4"/>
      <c r="T30" s="4">
        <v>-62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296">
        <v>24</v>
      </c>
      <c r="B31" s="80">
        <v>24</v>
      </c>
      <c r="C31" s="4"/>
      <c r="D31" s="46">
        <v>39528</v>
      </c>
      <c r="E31" s="319">
        <v>0</v>
      </c>
      <c r="F31" s="4" t="s">
        <v>150</v>
      </c>
      <c r="G31" s="45" t="s">
        <v>0</v>
      </c>
      <c r="H31" s="4" t="s">
        <v>167</v>
      </c>
      <c r="I31" s="4" t="s">
        <v>173</v>
      </c>
      <c r="J31" s="4"/>
      <c r="K31" s="4"/>
      <c r="L31" s="4">
        <v>4</v>
      </c>
      <c r="M31" s="45" t="s">
        <v>1</v>
      </c>
      <c r="N31" s="4">
        <v>28</v>
      </c>
      <c r="O31" s="4"/>
      <c r="P31" s="4">
        <v>40</v>
      </c>
      <c r="Q31" s="4" t="s">
        <v>1</v>
      </c>
      <c r="R31" s="4">
        <v>94</v>
      </c>
      <c r="S31" s="4"/>
      <c r="T31" s="4">
        <v>-54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296">
        <v>25</v>
      </c>
      <c r="B32" s="80">
        <v>25</v>
      </c>
      <c r="C32" s="4"/>
      <c r="D32" s="46">
        <v>39537</v>
      </c>
      <c r="E32" s="106"/>
      <c r="F32" s="4" t="s">
        <v>314</v>
      </c>
      <c r="G32" s="45" t="s">
        <v>0</v>
      </c>
      <c r="H32" s="4" t="s">
        <v>167</v>
      </c>
      <c r="I32" s="4" t="s">
        <v>173</v>
      </c>
      <c r="J32" s="4"/>
      <c r="K32" s="4"/>
      <c r="L32" s="4">
        <v>18</v>
      </c>
      <c r="M32" s="45" t="s">
        <v>1</v>
      </c>
      <c r="N32" s="4">
        <v>14</v>
      </c>
      <c r="O32" s="4"/>
      <c r="P32" s="4">
        <v>57</v>
      </c>
      <c r="Q32" s="4" t="s">
        <v>1</v>
      </c>
      <c r="R32" s="4">
        <v>54</v>
      </c>
      <c r="S32" s="4"/>
      <c r="T32" s="4">
        <v>3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296">
        <v>26</v>
      </c>
      <c r="B33" s="80">
        <v>26</v>
      </c>
      <c r="C33" s="4"/>
      <c r="D33" s="46">
        <v>39537</v>
      </c>
      <c r="E33" s="319">
        <v>0</v>
      </c>
      <c r="F33" s="4" t="s">
        <v>314</v>
      </c>
      <c r="G33" s="45" t="s">
        <v>0</v>
      </c>
      <c r="H33" s="4" t="s">
        <v>50</v>
      </c>
      <c r="I33" s="4" t="s">
        <v>173</v>
      </c>
      <c r="J33" s="4"/>
      <c r="K33" s="4"/>
      <c r="L33" s="4">
        <v>14</v>
      </c>
      <c r="M33" s="45" t="s">
        <v>1</v>
      </c>
      <c r="N33" s="4">
        <v>18</v>
      </c>
      <c r="O33" s="4"/>
      <c r="P33" s="4">
        <v>40</v>
      </c>
      <c r="Q33" s="4" t="s">
        <v>1</v>
      </c>
      <c r="R33" s="4">
        <v>52</v>
      </c>
      <c r="S33" s="4"/>
      <c r="T33" s="4">
        <v>-12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296">
        <v>27</v>
      </c>
      <c r="B34" s="80">
        <v>27</v>
      </c>
      <c r="C34" s="4"/>
      <c r="D34" s="46">
        <v>39537</v>
      </c>
      <c r="E34" s="319">
        <v>0</v>
      </c>
      <c r="F34" s="4" t="s">
        <v>167</v>
      </c>
      <c r="G34" s="45" t="s">
        <v>0</v>
      </c>
      <c r="H34" s="4" t="s">
        <v>50</v>
      </c>
      <c r="I34" s="4" t="s">
        <v>173</v>
      </c>
      <c r="J34" s="4"/>
      <c r="K34" s="4"/>
      <c r="L34" s="4">
        <v>11</v>
      </c>
      <c r="M34" s="45" t="s">
        <v>1</v>
      </c>
      <c r="N34" s="4">
        <v>21</v>
      </c>
      <c r="O34" s="4"/>
      <c r="P34" s="4">
        <v>51</v>
      </c>
      <c r="Q34" s="4" t="s">
        <v>1</v>
      </c>
      <c r="R34" s="4">
        <v>55</v>
      </c>
      <c r="S34" s="4"/>
      <c r="T34" s="4">
        <v>-4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296">
        <v>28</v>
      </c>
      <c r="B35" s="80">
        <v>28</v>
      </c>
      <c r="C35" s="4"/>
      <c r="D35" s="46">
        <v>39537</v>
      </c>
      <c r="E35" s="106"/>
      <c r="F35" s="4" t="s">
        <v>50</v>
      </c>
      <c r="G35" s="45" t="s">
        <v>0</v>
      </c>
      <c r="H35" s="4" t="s">
        <v>168</v>
      </c>
      <c r="I35" s="4" t="s">
        <v>173</v>
      </c>
      <c r="J35" s="4"/>
      <c r="K35" s="4"/>
      <c r="L35" s="4">
        <v>18</v>
      </c>
      <c r="M35" s="45" t="s">
        <v>1</v>
      </c>
      <c r="N35" s="4">
        <v>14</v>
      </c>
      <c r="O35" s="4"/>
      <c r="P35" s="4">
        <v>40</v>
      </c>
      <c r="Q35" s="4" t="s">
        <v>1</v>
      </c>
      <c r="R35" s="4">
        <v>42</v>
      </c>
      <c r="S35" s="4"/>
      <c r="T35" s="4">
        <v>-2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296">
        <v>29</v>
      </c>
      <c r="B36" s="80">
        <v>29</v>
      </c>
      <c r="C36" s="4"/>
      <c r="D36" s="46">
        <v>39557</v>
      </c>
      <c r="E36" s="106"/>
      <c r="F36" s="4" t="s">
        <v>167</v>
      </c>
      <c r="G36" s="45" t="s">
        <v>0</v>
      </c>
      <c r="H36" s="4" t="s">
        <v>66</v>
      </c>
      <c r="I36" s="4" t="s">
        <v>173</v>
      </c>
      <c r="J36" s="4"/>
      <c r="K36" s="4"/>
      <c r="L36" s="4">
        <v>20</v>
      </c>
      <c r="M36" s="45" t="s">
        <v>1</v>
      </c>
      <c r="N36" s="4">
        <v>12</v>
      </c>
      <c r="O36" s="4"/>
      <c r="P36" s="4">
        <v>65</v>
      </c>
      <c r="Q36" s="4" t="s">
        <v>1</v>
      </c>
      <c r="R36" s="4">
        <v>51</v>
      </c>
      <c r="S36" s="4"/>
      <c r="T36" s="4">
        <v>14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296">
        <v>30</v>
      </c>
      <c r="B37" s="80">
        <v>30</v>
      </c>
      <c r="C37" s="4"/>
      <c r="D37" s="46">
        <v>39565</v>
      </c>
      <c r="E37" s="319">
        <v>0</v>
      </c>
      <c r="F37" s="4" t="s">
        <v>150</v>
      </c>
      <c r="G37" s="45" t="s">
        <v>0</v>
      </c>
      <c r="H37" s="4" t="s">
        <v>171</v>
      </c>
      <c r="I37" s="4" t="s">
        <v>173</v>
      </c>
      <c r="J37" s="4"/>
      <c r="K37" s="4"/>
      <c r="L37" s="4">
        <v>9</v>
      </c>
      <c r="M37" s="45" t="s">
        <v>1</v>
      </c>
      <c r="N37" s="4">
        <v>23</v>
      </c>
      <c r="O37" s="4"/>
      <c r="P37" s="4">
        <v>44</v>
      </c>
      <c r="Q37" s="4" t="s">
        <v>1</v>
      </c>
      <c r="R37" s="4">
        <v>68</v>
      </c>
      <c r="S37" s="4"/>
      <c r="T37" s="4">
        <v>-24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296">
        <v>31</v>
      </c>
      <c r="B38" s="80">
        <v>31</v>
      </c>
      <c r="C38" s="4"/>
      <c r="D38" s="46">
        <v>39572</v>
      </c>
      <c r="E38" s="106"/>
      <c r="F38" s="4" t="s">
        <v>171</v>
      </c>
      <c r="G38" s="45" t="s">
        <v>0</v>
      </c>
      <c r="H38" s="4" t="s">
        <v>314</v>
      </c>
      <c r="I38" s="4" t="s">
        <v>173</v>
      </c>
      <c r="J38" s="4"/>
      <c r="K38" s="4"/>
      <c r="L38" s="4">
        <v>19</v>
      </c>
      <c r="M38" s="45" t="s">
        <v>1</v>
      </c>
      <c r="N38" s="4">
        <v>13</v>
      </c>
      <c r="O38" s="4"/>
      <c r="P38" s="4">
        <v>49</v>
      </c>
      <c r="Q38" s="4" t="s">
        <v>1</v>
      </c>
      <c r="R38" s="4">
        <v>44</v>
      </c>
      <c r="S38" s="4"/>
      <c r="T38" s="4">
        <v>5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296">
        <v>32</v>
      </c>
      <c r="B39" s="80">
        <v>32</v>
      </c>
      <c r="C39" s="4"/>
      <c r="D39" s="46">
        <v>39592</v>
      </c>
      <c r="E39" s="106"/>
      <c r="F39" s="4" t="s">
        <v>168</v>
      </c>
      <c r="G39" s="45" t="s">
        <v>0</v>
      </c>
      <c r="H39" s="4" t="s">
        <v>315</v>
      </c>
      <c r="I39" s="4" t="s">
        <v>173</v>
      </c>
      <c r="J39" s="4"/>
      <c r="K39" s="4"/>
      <c r="L39" s="4">
        <v>24</v>
      </c>
      <c r="M39" s="45" t="s">
        <v>1</v>
      </c>
      <c r="N39" s="4">
        <v>8</v>
      </c>
      <c r="O39" s="4"/>
      <c r="P39" s="4">
        <v>62</v>
      </c>
      <c r="Q39" s="4" t="s">
        <v>1</v>
      </c>
      <c r="R39" s="4">
        <v>37</v>
      </c>
      <c r="S39" s="4"/>
      <c r="T39" s="4">
        <v>25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296">
        <v>33</v>
      </c>
      <c r="B40" s="80">
        <v>33</v>
      </c>
      <c r="C40" s="4"/>
      <c r="D40" s="46">
        <v>39592</v>
      </c>
      <c r="E40" s="106"/>
      <c r="F40" s="4" t="s">
        <v>168</v>
      </c>
      <c r="G40" s="45" t="s">
        <v>0</v>
      </c>
      <c r="H40" s="4" t="s">
        <v>66</v>
      </c>
      <c r="I40" s="4" t="s">
        <v>173</v>
      </c>
      <c r="J40" s="4"/>
      <c r="K40" s="4"/>
      <c r="L40" s="4">
        <v>27</v>
      </c>
      <c r="M40" s="45" t="s">
        <v>1</v>
      </c>
      <c r="N40" s="4">
        <v>5</v>
      </c>
      <c r="O40" s="4"/>
      <c r="P40" s="4">
        <v>67</v>
      </c>
      <c r="Q40" s="4" t="s">
        <v>1</v>
      </c>
      <c r="R40" s="4">
        <v>34</v>
      </c>
      <c r="S40" s="4"/>
      <c r="T40" s="4">
        <v>33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296">
        <v>34</v>
      </c>
      <c r="B41" s="80">
        <v>34</v>
      </c>
      <c r="C41" s="4"/>
      <c r="D41" s="46">
        <v>39592</v>
      </c>
      <c r="E41" s="319">
        <v>0</v>
      </c>
      <c r="F41" s="4" t="s">
        <v>66</v>
      </c>
      <c r="G41" s="45" t="s">
        <v>0</v>
      </c>
      <c r="H41" s="4" t="s">
        <v>315</v>
      </c>
      <c r="I41" s="4" t="s">
        <v>173</v>
      </c>
      <c r="J41" s="4"/>
      <c r="K41" s="4"/>
      <c r="L41" s="4">
        <v>14</v>
      </c>
      <c r="M41" s="45" t="s">
        <v>1</v>
      </c>
      <c r="N41" s="4">
        <v>18</v>
      </c>
      <c r="O41" s="4"/>
      <c r="P41" s="4">
        <v>45</v>
      </c>
      <c r="Q41" s="4" t="s">
        <v>1</v>
      </c>
      <c r="R41" s="4">
        <v>57</v>
      </c>
      <c r="S41" s="4"/>
      <c r="T41" s="4">
        <v>-12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296">
        <v>35</v>
      </c>
      <c r="B42" s="80">
        <v>35</v>
      </c>
      <c r="C42" s="4"/>
      <c r="D42" s="46">
        <v>39607</v>
      </c>
      <c r="E42" s="319">
        <v>0</v>
      </c>
      <c r="F42" s="4" t="s">
        <v>170</v>
      </c>
      <c r="G42" s="45" t="s">
        <v>0</v>
      </c>
      <c r="H42" s="4" t="s">
        <v>314</v>
      </c>
      <c r="I42" s="4" t="s">
        <v>173</v>
      </c>
      <c r="J42" s="4"/>
      <c r="K42" s="4"/>
      <c r="L42" s="4">
        <v>15</v>
      </c>
      <c r="M42" s="45" t="s">
        <v>1</v>
      </c>
      <c r="N42" s="4">
        <v>17</v>
      </c>
      <c r="O42" s="4"/>
      <c r="P42" s="4">
        <v>48</v>
      </c>
      <c r="Q42" s="4" t="s">
        <v>1</v>
      </c>
      <c r="R42" s="4">
        <v>52</v>
      </c>
      <c r="S42" s="4"/>
      <c r="T42" s="4">
        <v>-4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296">
        <v>36</v>
      </c>
      <c r="B43" s="80">
        <v>36</v>
      </c>
      <c r="C43" s="4"/>
      <c r="D43" s="46">
        <v>39614</v>
      </c>
      <c r="E43" s="106"/>
      <c r="F43" s="4" t="s">
        <v>315</v>
      </c>
      <c r="G43" s="45" t="s">
        <v>0</v>
      </c>
      <c r="H43" s="4" t="s">
        <v>314</v>
      </c>
      <c r="I43" s="4" t="s">
        <v>173</v>
      </c>
      <c r="J43" s="4"/>
      <c r="K43" s="4"/>
      <c r="L43" s="4">
        <v>18</v>
      </c>
      <c r="M43" s="45" t="s">
        <v>1</v>
      </c>
      <c r="N43" s="4">
        <v>14</v>
      </c>
      <c r="O43" s="4"/>
      <c r="P43" s="4">
        <v>42</v>
      </c>
      <c r="Q43" s="4" t="s">
        <v>1</v>
      </c>
      <c r="R43" s="4">
        <v>43</v>
      </c>
      <c r="S43" s="4"/>
      <c r="T43" s="4">
        <v>-1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22</v>
      </c>
      <c r="W46" s="99">
        <f>SUBTOTAL(9,Auswertung2_Mannschaftsspiele)</f>
        <v>1</v>
      </c>
      <c r="X46" s="99">
        <f>SUBTOTAL(9,Auswertung3_Mannschaftsspiele)</f>
        <v>13</v>
      </c>
    </row>
  </sheetData>
  <sheetProtection/>
  <autoFilter ref="B7:T45"/>
  <mergeCells count="1">
    <mergeCell ref="A2:T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&amp;C&amp;P&amp;R&amp;D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26" t="s">
        <v>29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3780</v>
      </c>
      <c r="S4" s="51" t="s">
        <v>1</v>
      </c>
      <c r="T4" s="51">
        <f>SUBTOTAL(9,T8:T18)</f>
        <v>3780</v>
      </c>
      <c r="U4" s="51"/>
      <c r="V4" s="52">
        <f>SUBTOTAL(9,V8:V18)</f>
        <v>0</v>
      </c>
      <c r="X4" s="329" t="s">
        <v>24</v>
      </c>
      <c r="Y4" s="330"/>
      <c r="Z4" s="330"/>
      <c r="AA4" s="330"/>
      <c r="AB4" s="330"/>
      <c r="AC4" s="330"/>
      <c r="AD4" s="33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90">
        <v>1</v>
      </c>
      <c r="B8" t="s">
        <v>50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153</v>
      </c>
      <c r="O8" t="s">
        <v>1</v>
      </c>
      <c r="P8">
        <v>103</v>
      </c>
      <c r="R8">
        <v>429</v>
      </c>
      <c r="S8" t="s">
        <v>1</v>
      </c>
      <c r="T8">
        <v>323</v>
      </c>
      <c r="V8">
        <v>106</v>
      </c>
      <c r="X8" s="87">
        <v>1.625</v>
      </c>
      <c r="Z8" s="98">
        <v>19.125</v>
      </c>
      <c r="AB8" s="87">
        <v>53.625</v>
      </c>
      <c r="AC8" s="87" t="s">
        <v>1</v>
      </c>
      <c r="AD8" s="87">
        <v>40.375</v>
      </c>
    </row>
    <row r="9" spans="1:30" ht="12.75" customHeight="1">
      <c r="A9" s="290">
        <v>2</v>
      </c>
      <c r="B9" t="s">
        <v>315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141</v>
      </c>
      <c r="O9" t="s">
        <v>1</v>
      </c>
      <c r="P9">
        <v>115</v>
      </c>
      <c r="R9">
        <v>386</v>
      </c>
      <c r="S9" t="s">
        <v>1</v>
      </c>
      <c r="T9">
        <v>374</v>
      </c>
      <c r="V9">
        <v>12</v>
      </c>
      <c r="X9" s="87">
        <v>1.625</v>
      </c>
      <c r="Z9" s="98">
        <v>17.625</v>
      </c>
      <c r="AB9" s="87">
        <v>48.25</v>
      </c>
      <c r="AC9" s="87" t="s">
        <v>1</v>
      </c>
      <c r="AD9" s="87">
        <v>46.75</v>
      </c>
    </row>
    <row r="10" spans="1:30" ht="12.75" customHeight="1">
      <c r="A10" s="290">
        <v>3</v>
      </c>
      <c r="B10" t="s">
        <v>168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171</v>
      </c>
      <c r="O10" t="s">
        <v>1</v>
      </c>
      <c r="P10">
        <v>85</v>
      </c>
      <c r="R10">
        <v>501</v>
      </c>
      <c r="S10" t="s">
        <v>1</v>
      </c>
      <c r="T10">
        <v>341</v>
      </c>
      <c r="V10">
        <v>160</v>
      </c>
      <c r="X10" s="87">
        <v>1.5</v>
      </c>
      <c r="Z10" s="98">
        <v>21.375</v>
      </c>
      <c r="AB10" s="87">
        <v>62.625</v>
      </c>
      <c r="AC10" s="87" t="s">
        <v>1</v>
      </c>
      <c r="AD10" s="87">
        <v>42.625</v>
      </c>
    </row>
    <row r="11" spans="1:30" ht="12.75" customHeight="1">
      <c r="A11" s="290">
        <v>4</v>
      </c>
      <c r="B11" t="s">
        <v>167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140</v>
      </c>
      <c r="O11" t="s">
        <v>1</v>
      </c>
      <c r="P11">
        <v>116</v>
      </c>
      <c r="R11">
        <v>516</v>
      </c>
      <c r="S11" t="s">
        <v>1</v>
      </c>
      <c r="T11">
        <v>432</v>
      </c>
      <c r="V11">
        <v>84</v>
      </c>
      <c r="X11" s="87">
        <v>1</v>
      </c>
      <c r="Z11" s="98">
        <v>17.5</v>
      </c>
      <c r="AB11" s="87">
        <v>64.5</v>
      </c>
      <c r="AC11" s="87" t="s">
        <v>1</v>
      </c>
      <c r="AD11" s="87">
        <v>54</v>
      </c>
    </row>
    <row r="12" spans="1:30" ht="12.75" customHeight="1">
      <c r="A12" s="290">
        <v>5</v>
      </c>
      <c r="B12" t="s">
        <v>314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134</v>
      </c>
      <c r="O12" t="s">
        <v>1</v>
      </c>
      <c r="P12">
        <v>122</v>
      </c>
      <c r="R12">
        <v>408</v>
      </c>
      <c r="S12" t="s">
        <v>1</v>
      </c>
      <c r="T12">
        <v>392</v>
      </c>
      <c r="V12">
        <v>16</v>
      </c>
      <c r="X12" s="87">
        <v>1</v>
      </c>
      <c r="Z12" s="98">
        <v>16.75</v>
      </c>
      <c r="AB12" s="87">
        <v>51</v>
      </c>
      <c r="AC12" s="87" t="s">
        <v>1</v>
      </c>
      <c r="AD12" s="87">
        <v>49</v>
      </c>
    </row>
    <row r="13" spans="1:30" ht="12.75" customHeight="1">
      <c r="A13" s="290">
        <v>6</v>
      </c>
      <c r="B13" t="s">
        <v>170</v>
      </c>
      <c r="D13">
        <v>8</v>
      </c>
      <c r="F13">
        <v>4</v>
      </c>
      <c r="G13">
        <v>0</v>
      </c>
      <c r="H13">
        <v>4</v>
      </c>
      <c r="J13">
        <v>8</v>
      </c>
      <c r="K13" t="s">
        <v>1</v>
      </c>
      <c r="L13">
        <v>8</v>
      </c>
      <c r="N13">
        <v>122</v>
      </c>
      <c r="O13" t="s">
        <v>1</v>
      </c>
      <c r="P13">
        <v>134</v>
      </c>
      <c r="R13">
        <v>412</v>
      </c>
      <c r="S13" t="s">
        <v>1</v>
      </c>
      <c r="T13">
        <v>445</v>
      </c>
      <c r="V13">
        <v>-33</v>
      </c>
      <c r="X13" s="87">
        <v>1</v>
      </c>
      <c r="Z13" s="98">
        <v>15.25</v>
      </c>
      <c r="AB13" s="87">
        <v>51.5</v>
      </c>
      <c r="AC13" s="87" t="s">
        <v>1</v>
      </c>
      <c r="AD13" s="87">
        <v>55.625</v>
      </c>
    </row>
    <row r="14" spans="1:30" ht="12.75" customHeight="1">
      <c r="A14" s="290">
        <v>7</v>
      </c>
      <c r="B14" t="s">
        <v>171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127</v>
      </c>
      <c r="O14" t="s">
        <v>1</v>
      </c>
      <c r="P14">
        <v>129</v>
      </c>
      <c r="R14">
        <v>415</v>
      </c>
      <c r="S14" t="s">
        <v>1</v>
      </c>
      <c r="T14">
        <v>398</v>
      </c>
      <c r="V14">
        <v>17</v>
      </c>
      <c r="X14" s="87">
        <v>0.75</v>
      </c>
      <c r="Z14" s="98">
        <v>15.875</v>
      </c>
      <c r="AB14" s="87">
        <v>51.875</v>
      </c>
      <c r="AC14" s="87" t="s">
        <v>1</v>
      </c>
      <c r="AD14" s="87">
        <v>49.75</v>
      </c>
    </row>
    <row r="15" spans="1:30" ht="12.75" customHeight="1">
      <c r="A15" s="290">
        <v>8</v>
      </c>
      <c r="B15" t="s">
        <v>66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111</v>
      </c>
      <c r="O15" t="s">
        <v>1</v>
      </c>
      <c r="P15">
        <v>145</v>
      </c>
      <c r="R15">
        <v>382</v>
      </c>
      <c r="S15" t="s">
        <v>1</v>
      </c>
      <c r="T15">
        <v>457</v>
      </c>
      <c r="V15">
        <v>-75</v>
      </c>
      <c r="X15" s="87">
        <v>0.5</v>
      </c>
      <c r="Z15" s="98">
        <v>13.875</v>
      </c>
      <c r="AB15" s="87">
        <v>47.75</v>
      </c>
      <c r="AC15" s="87" t="s">
        <v>1</v>
      </c>
      <c r="AD15" s="87">
        <v>57.125</v>
      </c>
    </row>
    <row r="16" spans="1:30" ht="12.75" customHeight="1">
      <c r="A16" s="290">
        <v>9</v>
      </c>
      <c r="B16" t="s">
        <v>150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53</v>
      </c>
      <c r="O16" t="s">
        <v>1</v>
      </c>
      <c r="P16">
        <v>203</v>
      </c>
      <c r="R16">
        <v>331</v>
      </c>
      <c r="S16" t="s">
        <v>1</v>
      </c>
      <c r="T16">
        <v>618</v>
      </c>
      <c r="V16">
        <v>-287</v>
      </c>
      <c r="X16" s="87">
        <v>0</v>
      </c>
      <c r="Z16" s="98">
        <v>6.625</v>
      </c>
      <c r="AB16" s="87">
        <v>41.375</v>
      </c>
      <c r="AC16" s="87" t="s">
        <v>1</v>
      </c>
      <c r="AD16" s="87">
        <v>77.25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26" t="s">
        <v>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610</v>
      </c>
      <c r="L4" s="56" t="s">
        <v>1</v>
      </c>
      <c r="M4" s="59">
        <f>SUBTOTAL(9,Auswertung3_Einzelergebnisse)*2+SUBTOTAL(9,Auswertung2_Einzelergebnisse)</f>
        <v>542</v>
      </c>
      <c r="N4" s="56"/>
      <c r="O4" s="56">
        <f>SUBTOTAL(9,O8:O585)</f>
        <v>1898</v>
      </c>
      <c r="P4" s="56" t="s">
        <v>1</v>
      </c>
      <c r="Q4" s="57">
        <f>SUBTOTAL(9,Q8:Q585)</f>
        <v>1882</v>
      </c>
      <c r="R4"/>
      <c r="S4"/>
      <c r="T4"/>
    </row>
    <row r="6" spans="1:17" ht="12.75">
      <c r="A6" s="295" t="s">
        <v>30</v>
      </c>
      <c r="B6" s="76" t="s">
        <v>12</v>
      </c>
      <c r="C6" s="76" t="s">
        <v>13</v>
      </c>
      <c r="D6" s="76" t="s">
        <v>2</v>
      </c>
      <c r="E6" s="73" t="s">
        <v>312</v>
      </c>
      <c r="F6" s="95"/>
      <c r="G6" s="74" t="s">
        <v>313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20"/>
      <c r="B7" s="1"/>
      <c r="C7" s="1"/>
      <c r="D7" s="1"/>
      <c r="E7" s="1"/>
      <c r="F7" s="1"/>
      <c r="G7" s="1"/>
      <c r="H7" s="105"/>
      <c r="I7" s="1"/>
    </row>
    <row r="8" spans="1:21" ht="12.75">
      <c r="A8" s="321">
        <v>1</v>
      </c>
      <c r="B8" s="68">
        <v>1</v>
      </c>
      <c r="C8">
        <v>1</v>
      </c>
      <c r="D8" s="81">
        <v>39404</v>
      </c>
      <c r="E8" s="2" t="s">
        <v>150</v>
      </c>
      <c r="F8" s="94" t="s">
        <v>0</v>
      </c>
      <c r="G8" s="2" t="s">
        <v>50</v>
      </c>
      <c r="H8" s="106">
        <v>0</v>
      </c>
      <c r="I8" s="2" t="s">
        <v>173</v>
      </c>
      <c r="K8" s="2" t="s">
        <v>149</v>
      </c>
      <c r="L8" t="s">
        <v>0</v>
      </c>
      <c r="M8" s="2" t="s">
        <v>52</v>
      </c>
      <c r="O8">
        <v>0</v>
      </c>
      <c r="P8" s="1" t="s">
        <v>1</v>
      </c>
      <c r="Q8">
        <v>9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21">
        <v>2</v>
      </c>
      <c r="B9" s="68">
        <v>1</v>
      </c>
      <c r="C9">
        <v>2</v>
      </c>
      <c r="D9" s="81">
        <v>39404</v>
      </c>
      <c r="E9" s="2" t="s">
        <v>150</v>
      </c>
      <c r="F9" s="94" t="s">
        <v>0</v>
      </c>
      <c r="G9" s="2" t="s">
        <v>50</v>
      </c>
      <c r="H9" s="106">
        <v>0</v>
      </c>
      <c r="I9" s="2" t="s">
        <v>173</v>
      </c>
      <c r="K9" s="2" t="s">
        <v>161</v>
      </c>
      <c r="L9" t="s">
        <v>0</v>
      </c>
      <c r="M9" s="2" t="s">
        <v>49</v>
      </c>
      <c r="O9">
        <v>1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21">
        <v>3</v>
      </c>
      <c r="B10" s="68">
        <v>1</v>
      </c>
      <c r="C10">
        <v>3</v>
      </c>
      <c r="D10" s="81">
        <v>39404</v>
      </c>
      <c r="E10" s="2" t="s">
        <v>150</v>
      </c>
      <c r="F10" s="94" t="s">
        <v>0</v>
      </c>
      <c r="G10" s="2" t="s">
        <v>50</v>
      </c>
      <c r="H10" s="106">
        <v>0</v>
      </c>
      <c r="I10" s="2" t="s">
        <v>173</v>
      </c>
      <c r="K10" s="2" t="s">
        <v>158</v>
      </c>
      <c r="L10" t="s">
        <v>0</v>
      </c>
      <c r="M10" s="2" t="s">
        <v>55</v>
      </c>
      <c r="O10">
        <v>3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21">
        <v>4</v>
      </c>
      <c r="B11" s="68">
        <v>1</v>
      </c>
      <c r="C11">
        <v>4</v>
      </c>
      <c r="D11" s="81">
        <v>39404</v>
      </c>
      <c r="E11" s="2" t="s">
        <v>150</v>
      </c>
      <c r="F11" s="94" t="s">
        <v>0</v>
      </c>
      <c r="G11" s="2" t="s">
        <v>50</v>
      </c>
      <c r="H11" s="106">
        <v>0</v>
      </c>
      <c r="I11" s="2" t="s">
        <v>173</v>
      </c>
      <c r="K11" s="2" t="s">
        <v>152</v>
      </c>
      <c r="L11" t="s">
        <v>0</v>
      </c>
      <c r="M11" s="2" t="s">
        <v>58</v>
      </c>
      <c r="O11">
        <v>0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21">
        <v>5</v>
      </c>
      <c r="B12" s="68">
        <v>1</v>
      </c>
      <c r="C12">
        <v>5</v>
      </c>
      <c r="D12" s="81">
        <v>39404</v>
      </c>
      <c r="E12" s="2" t="s">
        <v>150</v>
      </c>
      <c r="F12" s="94" t="s">
        <v>0</v>
      </c>
      <c r="G12" s="2" t="s">
        <v>50</v>
      </c>
      <c r="H12" s="106">
        <v>0</v>
      </c>
      <c r="I12" s="2" t="s">
        <v>173</v>
      </c>
      <c r="K12" s="2" t="s">
        <v>161</v>
      </c>
      <c r="L12" t="s">
        <v>0</v>
      </c>
      <c r="M12" s="2" t="s">
        <v>52</v>
      </c>
      <c r="O12">
        <v>1</v>
      </c>
      <c r="P12" s="1" t="s">
        <v>1</v>
      </c>
      <c r="Q12">
        <v>10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21">
        <v>6</v>
      </c>
      <c r="B13" s="68">
        <v>1</v>
      </c>
      <c r="C13">
        <v>6</v>
      </c>
      <c r="D13" s="81">
        <v>39404</v>
      </c>
      <c r="E13" s="2" t="s">
        <v>150</v>
      </c>
      <c r="F13" s="94" t="s">
        <v>0</v>
      </c>
      <c r="G13" s="2" t="s">
        <v>50</v>
      </c>
      <c r="H13" s="106"/>
      <c r="I13" s="2" t="s">
        <v>173</v>
      </c>
      <c r="K13" s="2" t="s">
        <v>158</v>
      </c>
      <c r="L13" t="s">
        <v>0</v>
      </c>
      <c r="M13" s="2" t="s">
        <v>49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21">
        <v>7</v>
      </c>
      <c r="B14" s="68">
        <v>1</v>
      </c>
      <c r="C14">
        <v>7</v>
      </c>
      <c r="D14" s="81">
        <v>39404</v>
      </c>
      <c r="E14" s="2" t="s">
        <v>150</v>
      </c>
      <c r="F14" s="94" t="s">
        <v>0</v>
      </c>
      <c r="G14" s="2" t="s">
        <v>50</v>
      </c>
      <c r="H14" s="106">
        <v>0</v>
      </c>
      <c r="I14" s="2" t="s">
        <v>173</v>
      </c>
      <c r="K14" s="2" t="s">
        <v>152</v>
      </c>
      <c r="L14" t="s">
        <v>0</v>
      </c>
      <c r="M14" s="2" t="s">
        <v>55</v>
      </c>
      <c r="O14">
        <v>2</v>
      </c>
      <c r="P14" s="1" t="s">
        <v>1</v>
      </c>
      <c r="Q14">
        <v>9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21">
        <v>8</v>
      </c>
      <c r="B15" s="68">
        <v>1</v>
      </c>
      <c r="C15">
        <v>8</v>
      </c>
      <c r="D15" s="81">
        <v>39404</v>
      </c>
      <c r="E15" s="2" t="s">
        <v>150</v>
      </c>
      <c r="F15" s="94" t="s">
        <v>0</v>
      </c>
      <c r="G15" s="2" t="s">
        <v>50</v>
      </c>
      <c r="H15" s="106"/>
      <c r="I15" s="2" t="s">
        <v>173</v>
      </c>
      <c r="K15" s="2" t="s">
        <v>149</v>
      </c>
      <c r="L15" t="s">
        <v>0</v>
      </c>
      <c r="M15" s="2" t="s">
        <v>58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21">
        <v>9</v>
      </c>
      <c r="B16" s="68">
        <v>1</v>
      </c>
      <c r="C16">
        <v>9</v>
      </c>
      <c r="D16" s="81">
        <v>39404</v>
      </c>
      <c r="E16" s="2" t="s">
        <v>150</v>
      </c>
      <c r="F16" s="94" t="s">
        <v>0</v>
      </c>
      <c r="G16" s="2" t="s">
        <v>50</v>
      </c>
      <c r="H16" s="106">
        <v>0</v>
      </c>
      <c r="I16" s="2" t="s">
        <v>173</v>
      </c>
      <c r="K16" s="2" t="s">
        <v>152</v>
      </c>
      <c r="L16" t="s">
        <v>0</v>
      </c>
      <c r="M16" s="2" t="s">
        <v>49</v>
      </c>
      <c r="O16">
        <v>0</v>
      </c>
      <c r="P16" s="1" t="s">
        <v>1</v>
      </c>
      <c r="Q16">
        <v>11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21">
        <v>10</v>
      </c>
      <c r="B17" s="68">
        <v>1</v>
      </c>
      <c r="C17">
        <v>10</v>
      </c>
      <c r="D17" s="81">
        <v>39404</v>
      </c>
      <c r="E17" s="2" t="s">
        <v>150</v>
      </c>
      <c r="F17" s="94" t="s">
        <v>0</v>
      </c>
      <c r="G17" s="2" t="s">
        <v>50</v>
      </c>
      <c r="H17" s="106"/>
      <c r="I17" s="2" t="s">
        <v>173</v>
      </c>
      <c r="K17" s="2" t="s">
        <v>158</v>
      </c>
      <c r="L17" t="s">
        <v>0</v>
      </c>
      <c r="M17" s="2" t="s">
        <v>52</v>
      </c>
      <c r="O17">
        <v>5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21">
        <v>11</v>
      </c>
      <c r="B18" s="68">
        <v>1</v>
      </c>
      <c r="C18">
        <v>11</v>
      </c>
      <c r="D18" s="81">
        <v>39404</v>
      </c>
      <c r="E18" s="2" t="s">
        <v>150</v>
      </c>
      <c r="F18" s="94" t="s">
        <v>0</v>
      </c>
      <c r="G18" s="2" t="s">
        <v>50</v>
      </c>
      <c r="H18" s="106">
        <v>0</v>
      </c>
      <c r="I18" s="2" t="s">
        <v>173</v>
      </c>
      <c r="K18" s="2" t="s">
        <v>161</v>
      </c>
      <c r="L18" t="s">
        <v>0</v>
      </c>
      <c r="M18" s="2" t="s">
        <v>58</v>
      </c>
      <c r="O18">
        <v>1</v>
      </c>
      <c r="P18" s="1" t="s">
        <v>1</v>
      </c>
      <c r="Q18">
        <v>2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21">
        <v>12</v>
      </c>
      <c r="B19" s="68">
        <v>1</v>
      </c>
      <c r="C19">
        <v>12</v>
      </c>
      <c r="D19" s="81">
        <v>39404</v>
      </c>
      <c r="E19" s="2" t="s">
        <v>150</v>
      </c>
      <c r="F19" s="94" t="s">
        <v>0</v>
      </c>
      <c r="G19" s="2" t="s">
        <v>50</v>
      </c>
      <c r="H19" s="106">
        <v>0</v>
      </c>
      <c r="I19" s="2" t="s">
        <v>173</v>
      </c>
      <c r="K19" s="2" t="s">
        <v>149</v>
      </c>
      <c r="L19" t="s">
        <v>0</v>
      </c>
      <c r="M19" s="2" t="s">
        <v>55</v>
      </c>
      <c r="O19">
        <v>1</v>
      </c>
      <c r="P19" s="1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21">
        <v>13</v>
      </c>
      <c r="B20" s="68">
        <v>1</v>
      </c>
      <c r="C20">
        <v>13</v>
      </c>
      <c r="D20" s="81">
        <v>39404</v>
      </c>
      <c r="E20" s="2" t="s">
        <v>150</v>
      </c>
      <c r="F20" s="94" t="s">
        <v>0</v>
      </c>
      <c r="G20" s="2" t="s">
        <v>50</v>
      </c>
      <c r="H20" s="106"/>
      <c r="I20" s="2" t="s">
        <v>173</v>
      </c>
      <c r="K20" s="2" t="s">
        <v>149</v>
      </c>
      <c r="L20" t="s">
        <v>0</v>
      </c>
      <c r="M20" s="2" t="s">
        <v>49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21">
        <v>14</v>
      </c>
      <c r="B21" s="68">
        <v>1</v>
      </c>
      <c r="C21">
        <v>14</v>
      </c>
      <c r="D21" s="81">
        <v>39404</v>
      </c>
      <c r="E21" s="2" t="s">
        <v>150</v>
      </c>
      <c r="F21" s="94" t="s">
        <v>0</v>
      </c>
      <c r="G21" s="2" t="s">
        <v>50</v>
      </c>
      <c r="H21" s="106">
        <v>0</v>
      </c>
      <c r="I21" s="2" t="s">
        <v>173</v>
      </c>
      <c r="K21" s="2" t="s">
        <v>152</v>
      </c>
      <c r="L21" t="s">
        <v>0</v>
      </c>
      <c r="M21" s="2" t="s">
        <v>52</v>
      </c>
      <c r="O21">
        <v>1</v>
      </c>
      <c r="P21" s="1" t="s">
        <v>1</v>
      </c>
      <c r="Q21">
        <v>8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21">
        <v>15</v>
      </c>
      <c r="B22" s="68">
        <v>1</v>
      </c>
      <c r="C22">
        <v>15</v>
      </c>
      <c r="D22" s="81">
        <v>39404</v>
      </c>
      <c r="E22" s="2" t="s">
        <v>150</v>
      </c>
      <c r="F22" s="94" t="s">
        <v>0</v>
      </c>
      <c r="G22" s="2" t="s">
        <v>50</v>
      </c>
      <c r="H22" s="106"/>
      <c r="I22" s="2" t="s">
        <v>173</v>
      </c>
      <c r="K22" s="2" t="s">
        <v>158</v>
      </c>
      <c r="L22" t="s">
        <v>0</v>
      </c>
      <c r="M22" s="2" t="s">
        <v>58</v>
      </c>
      <c r="O22">
        <v>3</v>
      </c>
      <c r="P22" s="1" t="s">
        <v>1</v>
      </c>
      <c r="Q22">
        <v>3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21">
        <v>16</v>
      </c>
      <c r="B23" s="68">
        <v>1</v>
      </c>
      <c r="C23">
        <v>16</v>
      </c>
      <c r="D23" s="81">
        <v>39404</v>
      </c>
      <c r="E23" s="2" t="s">
        <v>150</v>
      </c>
      <c r="F23" s="94" t="s">
        <v>0</v>
      </c>
      <c r="G23" s="2" t="s">
        <v>50</v>
      </c>
      <c r="H23" s="106">
        <v>0</v>
      </c>
      <c r="I23" s="2" t="s">
        <v>173</v>
      </c>
      <c r="K23" s="2" t="s">
        <v>161</v>
      </c>
      <c r="L23" t="s">
        <v>0</v>
      </c>
      <c r="M23" s="2" t="s">
        <v>55</v>
      </c>
      <c r="O23">
        <v>1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21">
        <v>17</v>
      </c>
      <c r="B24" s="68">
        <v>2</v>
      </c>
      <c r="C24">
        <v>1</v>
      </c>
      <c r="D24" s="81">
        <v>39404</v>
      </c>
      <c r="E24" s="2" t="s">
        <v>66</v>
      </c>
      <c r="F24" s="94" t="s">
        <v>0</v>
      </c>
      <c r="G24" s="2" t="s">
        <v>171</v>
      </c>
      <c r="H24" s="106">
        <v>0</v>
      </c>
      <c r="I24" s="2" t="s">
        <v>173</v>
      </c>
      <c r="K24" s="2" t="s">
        <v>72</v>
      </c>
      <c r="L24" t="s">
        <v>0</v>
      </c>
      <c r="M24" s="2" t="s">
        <v>140</v>
      </c>
      <c r="O24">
        <v>1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21">
        <v>18</v>
      </c>
      <c r="B25" s="68">
        <v>2</v>
      </c>
      <c r="C25">
        <v>2</v>
      </c>
      <c r="D25" s="81">
        <v>39404</v>
      </c>
      <c r="E25" s="2" t="s">
        <v>66</v>
      </c>
      <c r="F25" s="94" t="s">
        <v>0</v>
      </c>
      <c r="G25" s="2" t="s">
        <v>171</v>
      </c>
      <c r="H25" s="106"/>
      <c r="I25" s="2" t="s">
        <v>173</v>
      </c>
      <c r="K25" s="2" t="s">
        <v>65</v>
      </c>
      <c r="L25" t="s">
        <v>0</v>
      </c>
      <c r="M25" s="2" t="s">
        <v>138</v>
      </c>
      <c r="O25">
        <v>4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1">
        <v>19</v>
      </c>
      <c r="B26" s="68">
        <v>2</v>
      </c>
      <c r="C26">
        <v>3</v>
      </c>
      <c r="D26" s="81">
        <v>39404</v>
      </c>
      <c r="E26" s="2" t="s">
        <v>66</v>
      </c>
      <c r="F26" s="94" t="s">
        <v>0</v>
      </c>
      <c r="G26" s="2" t="s">
        <v>171</v>
      </c>
      <c r="H26" s="106">
        <v>0</v>
      </c>
      <c r="I26" s="2" t="s">
        <v>173</v>
      </c>
      <c r="K26" s="2" t="s">
        <v>70</v>
      </c>
      <c r="L26" t="s">
        <v>0</v>
      </c>
      <c r="M26" s="2" t="s">
        <v>142</v>
      </c>
      <c r="O26">
        <v>2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21">
        <v>20</v>
      </c>
      <c r="B27" s="68">
        <v>2</v>
      </c>
      <c r="C27">
        <v>4</v>
      </c>
      <c r="D27" s="81">
        <v>39404</v>
      </c>
      <c r="E27" s="2" t="s">
        <v>66</v>
      </c>
      <c r="F27" s="94" t="s">
        <v>0</v>
      </c>
      <c r="G27" s="2" t="s">
        <v>171</v>
      </c>
      <c r="H27" s="106"/>
      <c r="I27" s="2" t="s">
        <v>173</v>
      </c>
      <c r="K27" s="2" t="s">
        <v>179</v>
      </c>
      <c r="L27" t="s">
        <v>0</v>
      </c>
      <c r="M27" s="2" t="s">
        <v>144</v>
      </c>
      <c r="O27">
        <v>2</v>
      </c>
      <c r="P27" s="1" t="s">
        <v>1</v>
      </c>
      <c r="Q27">
        <v>2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21">
        <v>21</v>
      </c>
      <c r="B28" s="68">
        <v>2</v>
      </c>
      <c r="C28">
        <v>5</v>
      </c>
      <c r="D28" s="81">
        <v>39404</v>
      </c>
      <c r="E28" s="2" t="s">
        <v>66</v>
      </c>
      <c r="F28" s="94" t="s">
        <v>0</v>
      </c>
      <c r="G28" s="2" t="s">
        <v>171</v>
      </c>
      <c r="H28" s="106"/>
      <c r="I28" s="2" t="s">
        <v>173</v>
      </c>
      <c r="K28" s="2" t="s">
        <v>65</v>
      </c>
      <c r="L28" t="s">
        <v>0</v>
      </c>
      <c r="M28" s="2" t="s">
        <v>140</v>
      </c>
      <c r="O28">
        <v>8</v>
      </c>
      <c r="P28" s="1" t="s">
        <v>1</v>
      </c>
      <c r="Q28">
        <v>5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21">
        <v>22</v>
      </c>
      <c r="B29" s="68">
        <v>2</v>
      </c>
      <c r="C29">
        <v>6</v>
      </c>
      <c r="D29" s="81">
        <v>39404</v>
      </c>
      <c r="E29" s="2" t="s">
        <v>66</v>
      </c>
      <c r="F29" s="94" t="s">
        <v>0</v>
      </c>
      <c r="G29" s="2" t="s">
        <v>171</v>
      </c>
      <c r="H29" s="106">
        <v>0</v>
      </c>
      <c r="I29" s="2" t="s">
        <v>173</v>
      </c>
      <c r="K29" s="2" t="s">
        <v>70</v>
      </c>
      <c r="L29" t="s">
        <v>0</v>
      </c>
      <c r="M29" s="2" t="s">
        <v>138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21">
        <v>23</v>
      </c>
      <c r="B30" s="68">
        <v>2</v>
      </c>
      <c r="C30">
        <v>7</v>
      </c>
      <c r="D30" s="81">
        <v>39404</v>
      </c>
      <c r="E30" s="2" t="s">
        <v>66</v>
      </c>
      <c r="F30" s="94" t="s">
        <v>0</v>
      </c>
      <c r="G30" s="2" t="s">
        <v>171</v>
      </c>
      <c r="H30" s="106">
        <v>0</v>
      </c>
      <c r="I30" s="2" t="s">
        <v>173</v>
      </c>
      <c r="K30" s="2" t="s">
        <v>179</v>
      </c>
      <c r="L30" t="s">
        <v>0</v>
      </c>
      <c r="M30" s="2" t="s">
        <v>142</v>
      </c>
      <c r="O30">
        <v>1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21">
        <v>24</v>
      </c>
      <c r="B31" s="68">
        <v>2</v>
      </c>
      <c r="C31">
        <v>8</v>
      </c>
      <c r="D31" s="81">
        <v>39404</v>
      </c>
      <c r="E31" s="2" t="s">
        <v>66</v>
      </c>
      <c r="F31" s="94" t="s">
        <v>0</v>
      </c>
      <c r="G31" s="2" t="s">
        <v>171</v>
      </c>
      <c r="H31" s="106">
        <v>0</v>
      </c>
      <c r="I31" s="2" t="s">
        <v>173</v>
      </c>
      <c r="K31" s="2" t="s">
        <v>72</v>
      </c>
      <c r="L31" t="s">
        <v>0</v>
      </c>
      <c r="M31" s="2" t="s">
        <v>144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21">
        <v>25</v>
      </c>
      <c r="B32" s="68">
        <v>2</v>
      </c>
      <c r="C32">
        <v>9</v>
      </c>
      <c r="D32" s="81">
        <v>39404</v>
      </c>
      <c r="E32" s="2" t="s">
        <v>66</v>
      </c>
      <c r="F32" s="94" t="s">
        <v>0</v>
      </c>
      <c r="G32" s="2" t="s">
        <v>171</v>
      </c>
      <c r="H32" s="106">
        <v>0</v>
      </c>
      <c r="I32" s="2" t="s">
        <v>173</v>
      </c>
      <c r="K32" s="2" t="s">
        <v>179</v>
      </c>
      <c r="L32" t="s">
        <v>0</v>
      </c>
      <c r="M32" s="2" t="s">
        <v>138</v>
      </c>
      <c r="O32">
        <v>3</v>
      </c>
      <c r="P32" s="1" t="s">
        <v>1</v>
      </c>
      <c r="Q32">
        <v>12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21">
        <v>26</v>
      </c>
      <c r="B33" s="68">
        <v>2</v>
      </c>
      <c r="C33">
        <v>10</v>
      </c>
      <c r="D33" s="81">
        <v>39404</v>
      </c>
      <c r="E33" s="2" t="s">
        <v>66</v>
      </c>
      <c r="F33" s="94" t="s">
        <v>0</v>
      </c>
      <c r="G33" s="2" t="s">
        <v>171</v>
      </c>
      <c r="H33" s="106">
        <v>0</v>
      </c>
      <c r="I33" s="2" t="s">
        <v>173</v>
      </c>
      <c r="K33" s="2" t="s">
        <v>70</v>
      </c>
      <c r="L33" t="s">
        <v>0</v>
      </c>
      <c r="M33" s="2" t="s">
        <v>140</v>
      </c>
      <c r="O33">
        <v>3</v>
      </c>
      <c r="P33" s="1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21">
        <v>27</v>
      </c>
      <c r="B34" s="68">
        <v>2</v>
      </c>
      <c r="C34">
        <v>11</v>
      </c>
      <c r="D34" s="81">
        <v>39404</v>
      </c>
      <c r="E34" s="2" t="s">
        <v>66</v>
      </c>
      <c r="F34" s="94" t="s">
        <v>0</v>
      </c>
      <c r="G34" s="2" t="s">
        <v>171</v>
      </c>
      <c r="H34" s="106"/>
      <c r="I34" s="2" t="s">
        <v>173</v>
      </c>
      <c r="K34" s="2" t="s">
        <v>65</v>
      </c>
      <c r="L34" t="s">
        <v>0</v>
      </c>
      <c r="M34" s="2" t="s">
        <v>144</v>
      </c>
      <c r="O34">
        <v>4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21">
        <v>28</v>
      </c>
      <c r="B35" s="68">
        <v>2</v>
      </c>
      <c r="C35">
        <v>12</v>
      </c>
      <c r="D35" s="81">
        <v>39404</v>
      </c>
      <c r="E35" s="2" t="s">
        <v>66</v>
      </c>
      <c r="F35" s="94" t="s">
        <v>0</v>
      </c>
      <c r="G35" s="2" t="s">
        <v>171</v>
      </c>
      <c r="H35" s="106"/>
      <c r="I35" s="2" t="s">
        <v>173</v>
      </c>
      <c r="K35" s="2" t="s">
        <v>72</v>
      </c>
      <c r="L35" t="s">
        <v>0</v>
      </c>
      <c r="M35" s="2" t="s">
        <v>142</v>
      </c>
      <c r="O35">
        <v>3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1">
        <v>29</v>
      </c>
      <c r="B36" s="68">
        <v>2</v>
      </c>
      <c r="C36">
        <v>13</v>
      </c>
      <c r="D36" s="81">
        <v>39404</v>
      </c>
      <c r="E36" s="2" t="s">
        <v>66</v>
      </c>
      <c r="F36" s="94" t="s">
        <v>0</v>
      </c>
      <c r="G36" s="2" t="s">
        <v>171</v>
      </c>
      <c r="H36" s="106">
        <v>0</v>
      </c>
      <c r="I36" s="2" t="s">
        <v>173</v>
      </c>
      <c r="K36" s="2" t="s">
        <v>72</v>
      </c>
      <c r="L36" t="s">
        <v>0</v>
      </c>
      <c r="M36" s="2" t="s">
        <v>138</v>
      </c>
      <c r="O36">
        <v>1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21">
        <v>30</v>
      </c>
      <c r="B37" s="68">
        <v>2</v>
      </c>
      <c r="C37">
        <v>14</v>
      </c>
      <c r="D37" s="81">
        <v>39404</v>
      </c>
      <c r="E37" s="2" t="s">
        <v>66</v>
      </c>
      <c r="F37" s="94" t="s">
        <v>0</v>
      </c>
      <c r="G37" s="2" t="s">
        <v>171</v>
      </c>
      <c r="H37" s="106"/>
      <c r="I37" s="2" t="s">
        <v>173</v>
      </c>
      <c r="K37" s="2" t="s">
        <v>179</v>
      </c>
      <c r="L37" t="s">
        <v>0</v>
      </c>
      <c r="M37" s="2" t="s">
        <v>140</v>
      </c>
      <c r="O37">
        <v>2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21">
        <v>31</v>
      </c>
      <c r="B38" s="68">
        <v>2</v>
      </c>
      <c r="C38">
        <v>15</v>
      </c>
      <c r="D38" s="81">
        <v>39404</v>
      </c>
      <c r="E38" s="2" t="s">
        <v>66</v>
      </c>
      <c r="F38" s="94" t="s">
        <v>0</v>
      </c>
      <c r="G38" s="2" t="s">
        <v>171</v>
      </c>
      <c r="H38" s="106">
        <v>0</v>
      </c>
      <c r="I38" s="2" t="s">
        <v>173</v>
      </c>
      <c r="K38" s="2" t="s">
        <v>70</v>
      </c>
      <c r="L38" t="s">
        <v>0</v>
      </c>
      <c r="M38" s="2" t="s">
        <v>144</v>
      </c>
      <c r="O38">
        <v>2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21">
        <v>32</v>
      </c>
      <c r="B39" s="68">
        <v>2</v>
      </c>
      <c r="C39">
        <v>16</v>
      </c>
      <c r="D39" s="81">
        <v>39404</v>
      </c>
      <c r="E39" s="2" t="s">
        <v>66</v>
      </c>
      <c r="F39" s="94" t="s">
        <v>0</v>
      </c>
      <c r="G39" s="2" t="s">
        <v>171</v>
      </c>
      <c r="H39" s="106"/>
      <c r="I39" s="2" t="s">
        <v>173</v>
      </c>
      <c r="K39" s="2" t="s">
        <v>65</v>
      </c>
      <c r="L39" t="s">
        <v>0</v>
      </c>
      <c r="M39" s="2" t="s">
        <v>142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21">
        <v>33</v>
      </c>
      <c r="B40" s="68">
        <v>3</v>
      </c>
      <c r="C40">
        <v>1</v>
      </c>
      <c r="D40" s="81">
        <v>39404</v>
      </c>
      <c r="E40" s="2" t="s">
        <v>168</v>
      </c>
      <c r="F40" s="94" t="s">
        <v>0</v>
      </c>
      <c r="G40" s="2" t="s">
        <v>171</v>
      </c>
      <c r="H40" s="106"/>
      <c r="I40" s="2" t="s">
        <v>173</v>
      </c>
      <c r="K40" s="2" t="s">
        <v>120</v>
      </c>
      <c r="L40" t="s">
        <v>0</v>
      </c>
      <c r="M40" s="2" t="s">
        <v>138</v>
      </c>
      <c r="O40">
        <v>2</v>
      </c>
      <c r="P40" s="1" t="s">
        <v>1</v>
      </c>
      <c r="Q40">
        <v>0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21">
        <v>34</v>
      </c>
      <c r="B41" s="68">
        <v>3</v>
      </c>
      <c r="C41">
        <v>2</v>
      </c>
      <c r="D41" s="81">
        <v>39404</v>
      </c>
      <c r="E41" s="2" t="s">
        <v>168</v>
      </c>
      <c r="F41" s="94" t="s">
        <v>0</v>
      </c>
      <c r="G41" s="2" t="s">
        <v>171</v>
      </c>
      <c r="H41" s="106"/>
      <c r="I41" s="2" t="s">
        <v>173</v>
      </c>
      <c r="K41" s="2" t="s">
        <v>112</v>
      </c>
      <c r="L41" t="s">
        <v>0</v>
      </c>
      <c r="M41" s="2" t="s">
        <v>140</v>
      </c>
      <c r="O41">
        <v>4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1">
        <v>35</v>
      </c>
      <c r="B42" s="68">
        <v>3</v>
      </c>
      <c r="C42">
        <v>3</v>
      </c>
      <c r="D42" s="81">
        <v>39404</v>
      </c>
      <c r="E42" s="2" t="s">
        <v>168</v>
      </c>
      <c r="F42" s="94" t="s">
        <v>0</v>
      </c>
      <c r="G42" s="2" t="s">
        <v>171</v>
      </c>
      <c r="H42" s="106"/>
      <c r="I42" s="2" t="s">
        <v>173</v>
      </c>
      <c r="K42" s="2" t="s">
        <v>114</v>
      </c>
      <c r="L42" t="s">
        <v>0</v>
      </c>
      <c r="M42" s="2" t="s">
        <v>142</v>
      </c>
      <c r="O42">
        <v>2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21">
        <v>36</v>
      </c>
      <c r="B43" s="68">
        <v>3</v>
      </c>
      <c r="C43">
        <v>4</v>
      </c>
      <c r="D43" s="81">
        <v>39404</v>
      </c>
      <c r="E43" s="2" t="s">
        <v>168</v>
      </c>
      <c r="F43" s="94" t="s">
        <v>0</v>
      </c>
      <c r="G43" s="2" t="s">
        <v>171</v>
      </c>
      <c r="H43" s="106">
        <v>0</v>
      </c>
      <c r="I43" s="2" t="s">
        <v>173</v>
      </c>
      <c r="K43" s="2" t="s">
        <v>117</v>
      </c>
      <c r="L43" t="s">
        <v>0</v>
      </c>
      <c r="M43" s="2" t="s">
        <v>144</v>
      </c>
      <c r="O43">
        <v>2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21">
        <v>37</v>
      </c>
      <c r="B44" s="68">
        <v>3</v>
      </c>
      <c r="C44">
        <v>5</v>
      </c>
      <c r="D44" s="81">
        <v>39404</v>
      </c>
      <c r="E44" s="2" t="s">
        <v>168</v>
      </c>
      <c r="F44" s="94" t="s">
        <v>0</v>
      </c>
      <c r="G44" s="2" t="s">
        <v>171</v>
      </c>
      <c r="H44" s="106">
        <v>0</v>
      </c>
      <c r="I44" s="2" t="s">
        <v>173</v>
      </c>
      <c r="K44" s="2" t="s">
        <v>112</v>
      </c>
      <c r="L44" t="s">
        <v>0</v>
      </c>
      <c r="M44" s="2" t="s">
        <v>138</v>
      </c>
      <c r="O44">
        <v>2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21">
        <v>38</v>
      </c>
      <c r="B45" s="68">
        <v>3</v>
      </c>
      <c r="C45">
        <v>6</v>
      </c>
      <c r="D45" s="81">
        <v>39404</v>
      </c>
      <c r="E45" s="2" t="s">
        <v>168</v>
      </c>
      <c r="F45" s="94" t="s">
        <v>0</v>
      </c>
      <c r="G45" s="2" t="s">
        <v>171</v>
      </c>
      <c r="H45" s="106"/>
      <c r="I45" s="2" t="s">
        <v>173</v>
      </c>
      <c r="K45" s="2" t="s">
        <v>114</v>
      </c>
      <c r="L45" t="s">
        <v>0</v>
      </c>
      <c r="M45" s="2" t="s">
        <v>140</v>
      </c>
      <c r="O45">
        <v>5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21">
        <v>39</v>
      </c>
      <c r="B46" s="68">
        <v>3</v>
      </c>
      <c r="C46">
        <v>7</v>
      </c>
      <c r="D46" s="81">
        <v>39404</v>
      </c>
      <c r="E46" s="2" t="s">
        <v>168</v>
      </c>
      <c r="F46" s="94" t="s">
        <v>0</v>
      </c>
      <c r="G46" s="2" t="s">
        <v>171</v>
      </c>
      <c r="H46" s="106"/>
      <c r="I46" s="2" t="s">
        <v>173</v>
      </c>
      <c r="K46" s="2" t="s">
        <v>117</v>
      </c>
      <c r="L46" t="s">
        <v>0</v>
      </c>
      <c r="M46" s="2" t="s">
        <v>142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21">
        <v>40</v>
      </c>
      <c r="B47" s="68">
        <v>3</v>
      </c>
      <c r="C47">
        <v>8</v>
      </c>
      <c r="D47" s="81">
        <v>39404</v>
      </c>
      <c r="E47" s="2" t="s">
        <v>168</v>
      </c>
      <c r="F47" s="94" t="s">
        <v>0</v>
      </c>
      <c r="G47" s="2" t="s">
        <v>171</v>
      </c>
      <c r="H47" s="106">
        <v>0</v>
      </c>
      <c r="I47" s="2" t="s">
        <v>173</v>
      </c>
      <c r="K47" s="2" t="s">
        <v>120</v>
      </c>
      <c r="L47" t="s">
        <v>0</v>
      </c>
      <c r="M47" s="2" t="s">
        <v>144</v>
      </c>
      <c r="O47">
        <v>1</v>
      </c>
      <c r="P47" s="1" t="s">
        <v>1</v>
      </c>
      <c r="Q47">
        <v>2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21">
        <v>41</v>
      </c>
      <c r="B48" s="68">
        <v>3</v>
      </c>
      <c r="C48">
        <v>9</v>
      </c>
      <c r="D48" s="81">
        <v>39404</v>
      </c>
      <c r="E48" s="2" t="s">
        <v>168</v>
      </c>
      <c r="F48" s="94" t="s">
        <v>0</v>
      </c>
      <c r="G48" s="2" t="s">
        <v>171</v>
      </c>
      <c r="H48" s="106"/>
      <c r="I48" s="2" t="s">
        <v>173</v>
      </c>
      <c r="K48" s="2" t="s">
        <v>117</v>
      </c>
      <c r="L48" t="s">
        <v>0</v>
      </c>
      <c r="M48" s="2" t="s">
        <v>140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21">
        <v>42</v>
      </c>
      <c r="B49" s="68">
        <v>3</v>
      </c>
      <c r="C49">
        <v>10</v>
      </c>
      <c r="D49" s="81">
        <v>39404</v>
      </c>
      <c r="E49" s="2" t="s">
        <v>168</v>
      </c>
      <c r="F49" s="94" t="s">
        <v>0</v>
      </c>
      <c r="G49" s="2" t="s">
        <v>171</v>
      </c>
      <c r="H49" s="106"/>
      <c r="I49" s="2" t="s">
        <v>173</v>
      </c>
      <c r="K49" s="2" t="s">
        <v>114</v>
      </c>
      <c r="L49" t="s">
        <v>0</v>
      </c>
      <c r="M49" s="2" t="s">
        <v>138</v>
      </c>
      <c r="O49">
        <v>4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21">
        <v>43</v>
      </c>
      <c r="B50" s="68">
        <v>3</v>
      </c>
      <c r="C50">
        <v>11</v>
      </c>
      <c r="D50" s="81">
        <v>39404</v>
      </c>
      <c r="E50" s="2" t="s">
        <v>168</v>
      </c>
      <c r="F50" s="94" t="s">
        <v>0</v>
      </c>
      <c r="G50" s="2" t="s">
        <v>171</v>
      </c>
      <c r="H50" s="106"/>
      <c r="I50" s="2" t="s">
        <v>173</v>
      </c>
      <c r="K50" s="2" t="s">
        <v>112</v>
      </c>
      <c r="L50" t="s">
        <v>0</v>
      </c>
      <c r="M50" s="2" t="s">
        <v>144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21">
        <v>44</v>
      </c>
      <c r="B51" s="68">
        <v>3</v>
      </c>
      <c r="C51">
        <v>12</v>
      </c>
      <c r="D51" s="81">
        <v>39404</v>
      </c>
      <c r="E51" s="2" t="s">
        <v>168</v>
      </c>
      <c r="F51" s="94" t="s">
        <v>0</v>
      </c>
      <c r="G51" s="2" t="s">
        <v>171</v>
      </c>
      <c r="H51" s="106"/>
      <c r="I51" s="2" t="s">
        <v>173</v>
      </c>
      <c r="K51" s="2" t="s">
        <v>120</v>
      </c>
      <c r="L51" t="s">
        <v>0</v>
      </c>
      <c r="M51" s="2" t="s">
        <v>142</v>
      </c>
      <c r="O51">
        <v>5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21">
        <v>45</v>
      </c>
      <c r="B52" s="68">
        <v>3</v>
      </c>
      <c r="C52">
        <v>13</v>
      </c>
      <c r="D52" s="81">
        <v>39404</v>
      </c>
      <c r="E52" s="2" t="s">
        <v>168</v>
      </c>
      <c r="F52" s="94" t="s">
        <v>0</v>
      </c>
      <c r="G52" s="2" t="s">
        <v>171</v>
      </c>
      <c r="H52" s="106"/>
      <c r="I52" s="2" t="s">
        <v>173</v>
      </c>
      <c r="K52" s="2" t="s">
        <v>120</v>
      </c>
      <c r="L52" t="s">
        <v>0</v>
      </c>
      <c r="M52" s="2" t="s">
        <v>140</v>
      </c>
      <c r="O52">
        <v>3</v>
      </c>
      <c r="P52" s="1" t="s">
        <v>1</v>
      </c>
      <c r="Q52">
        <v>3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21">
        <v>46</v>
      </c>
      <c r="B53" s="68">
        <v>3</v>
      </c>
      <c r="C53">
        <v>14</v>
      </c>
      <c r="D53" s="81">
        <v>39404</v>
      </c>
      <c r="E53" s="2" t="s">
        <v>168</v>
      </c>
      <c r="F53" s="94" t="s">
        <v>0</v>
      </c>
      <c r="G53" s="2" t="s">
        <v>171</v>
      </c>
      <c r="H53" s="106"/>
      <c r="I53" s="2" t="s">
        <v>173</v>
      </c>
      <c r="K53" s="2" t="s">
        <v>117</v>
      </c>
      <c r="L53" t="s">
        <v>0</v>
      </c>
      <c r="M53" s="2" t="s">
        <v>138</v>
      </c>
      <c r="O53">
        <v>10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21">
        <v>47</v>
      </c>
      <c r="B54" s="68">
        <v>3</v>
      </c>
      <c r="C54">
        <v>15</v>
      </c>
      <c r="D54" s="81">
        <v>39404</v>
      </c>
      <c r="E54" s="2" t="s">
        <v>168</v>
      </c>
      <c r="F54" s="94" t="s">
        <v>0</v>
      </c>
      <c r="G54" s="2" t="s">
        <v>171</v>
      </c>
      <c r="H54" s="106">
        <v>0</v>
      </c>
      <c r="I54" s="2" t="s">
        <v>173</v>
      </c>
      <c r="K54" s="2" t="s">
        <v>114</v>
      </c>
      <c r="L54" t="s">
        <v>0</v>
      </c>
      <c r="M54" s="2" t="s">
        <v>144</v>
      </c>
      <c r="O54">
        <v>0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21">
        <v>48</v>
      </c>
      <c r="B55" s="68">
        <v>3</v>
      </c>
      <c r="C55">
        <v>16</v>
      </c>
      <c r="D55" s="81">
        <v>39404</v>
      </c>
      <c r="E55" s="2" t="s">
        <v>168</v>
      </c>
      <c r="F55" s="94" t="s">
        <v>0</v>
      </c>
      <c r="G55" s="2" t="s">
        <v>171</v>
      </c>
      <c r="H55" s="106"/>
      <c r="I55" s="2" t="s">
        <v>173</v>
      </c>
      <c r="K55" s="2" t="s">
        <v>112</v>
      </c>
      <c r="L55" t="s">
        <v>0</v>
      </c>
      <c r="M55" s="2" t="s">
        <v>142</v>
      </c>
      <c r="O55">
        <v>6</v>
      </c>
      <c r="P55" s="1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1">
        <v>49</v>
      </c>
      <c r="B56" s="68">
        <v>4</v>
      </c>
      <c r="C56">
        <v>1</v>
      </c>
      <c r="D56" s="81">
        <v>39418</v>
      </c>
      <c r="E56" s="2" t="s">
        <v>171</v>
      </c>
      <c r="F56" s="94" t="s">
        <v>0</v>
      </c>
      <c r="G56" s="2" t="s">
        <v>315</v>
      </c>
      <c r="H56" s="106"/>
      <c r="I56" s="2" t="s">
        <v>173</v>
      </c>
      <c r="K56" s="2" t="s">
        <v>138</v>
      </c>
      <c r="L56" t="s">
        <v>0</v>
      </c>
      <c r="M56" s="2" t="s">
        <v>90</v>
      </c>
      <c r="O56">
        <v>5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21">
        <v>50</v>
      </c>
      <c r="B57" s="68">
        <v>4</v>
      </c>
      <c r="C57">
        <v>2</v>
      </c>
      <c r="D57" s="81">
        <v>39418</v>
      </c>
      <c r="E57" s="2" t="s">
        <v>171</v>
      </c>
      <c r="F57" s="94" t="s">
        <v>0</v>
      </c>
      <c r="G57" s="2" t="s">
        <v>315</v>
      </c>
      <c r="H57" s="106">
        <v>0</v>
      </c>
      <c r="I57" s="2" t="s">
        <v>173</v>
      </c>
      <c r="K57" s="2" t="s">
        <v>144</v>
      </c>
      <c r="L57" t="s">
        <v>0</v>
      </c>
      <c r="M57" s="2" t="s">
        <v>93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21">
        <v>51</v>
      </c>
      <c r="B58" s="68">
        <v>4</v>
      </c>
      <c r="C58">
        <v>3</v>
      </c>
      <c r="D58" s="81">
        <v>39418</v>
      </c>
      <c r="E58" s="2" t="s">
        <v>171</v>
      </c>
      <c r="F58" s="94" t="s">
        <v>0</v>
      </c>
      <c r="G58" s="2" t="s">
        <v>315</v>
      </c>
      <c r="H58" s="106">
        <v>0</v>
      </c>
      <c r="I58" s="2" t="s">
        <v>173</v>
      </c>
      <c r="K58" s="2" t="s">
        <v>142</v>
      </c>
      <c r="L58" t="s">
        <v>0</v>
      </c>
      <c r="M58" s="2" t="s">
        <v>95</v>
      </c>
      <c r="O58">
        <v>4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21">
        <v>52</v>
      </c>
      <c r="B59" s="68">
        <v>4</v>
      </c>
      <c r="C59">
        <v>4</v>
      </c>
      <c r="D59" s="81">
        <v>39418</v>
      </c>
      <c r="E59" s="2" t="s">
        <v>171</v>
      </c>
      <c r="F59" s="94" t="s">
        <v>0</v>
      </c>
      <c r="G59" s="2" t="s">
        <v>315</v>
      </c>
      <c r="H59" s="106">
        <v>0</v>
      </c>
      <c r="I59" s="2" t="s">
        <v>173</v>
      </c>
      <c r="K59" s="2" t="s">
        <v>140</v>
      </c>
      <c r="L59" t="s">
        <v>0</v>
      </c>
      <c r="M59" s="2" t="s">
        <v>97</v>
      </c>
      <c r="O59">
        <v>2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21">
        <v>53</v>
      </c>
      <c r="B60" s="68">
        <v>4</v>
      </c>
      <c r="C60">
        <v>5</v>
      </c>
      <c r="D60" s="81">
        <v>39418</v>
      </c>
      <c r="E60" s="2" t="s">
        <v>171</v>
      </c>
      <c r="F60" s="94" t="s">
        <v>0</v>
      </c>
      <c r="G60" s="2" t="s">
        <v>315</v>
      </c>
      <c r="H60" s="106"/>
      <c r="I60" s="2" t="s">
        <v>173</v>
      </c>
      <c r="K60" s="2" t="s">
        <v>144</v>
      </c>
      <c r="L60" t="s">
        <v>0</v>
      </c>
      <c r="M60" s="2" t="s">
        <v>90</v>
      </c>
      <c r="O60">
        <v>2</v>
      </c>
      <c r="P60" s="1" t="s">
        <v>1</v>
      </c>
      <c r="Q60">
        <v>2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21">
        <v>54</v>
      </c>
      <c r="B61" s="68">
        <v>4</v>
      </c>
      <c r="C61">
        <v>6</v>
      </c>
      <c r="D61" s="81">
        <v>39418</v>
      </c>
      <c r="E61" s="2" t="s">
        <v>171</v>
      </c>
      <c r="F61" s="94" t="s">
        <v>0</v>
      </c>
      <c r="G61" s="2" t="s">
        <v>315</v>
      </c>
      <c r="H61" s="106">
        <v>0</v>
      </c>
      <c r="I61" s="2" t="s">
        <v>173</v>
      </c>
      <c r="K61" s="2" t="s">
        <v>142</v>
      </c>
      <c r="L61" t="s">
        <v>0</v>
      </c>
      <c r="M61" s="2" t="s">
        <v>93</v>
      </c>
      <c r="O61">
        <v>2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21">
        <v>55</v>
      </c>
      <c r="B62" s="68">
        <v>4</v>
      </c>
      <c r="C62">
        <v>7</v>
      </c>
      <c r="D62" s="81">
        <v>39418</v>
      </c>
      <c r="E62" s="2" t="s">
        <v>171</v>
      </c>
      <c r="F62" s="94" t="s">
        <v>0</v>
      </c>
      <c r="G62" s="2" t="s">
        <v>315</v>
      </c>
      <c r="H62" s="106"/>
      <c r="I62" s="2" t="s">
        <v>173</v>
      </c>
      <c r="K62" s="2" t="s">
        <v>140</v>
      </c>
      <c r="L62" t="s">
        <v>0</v>
      </c>
      <c r="M62" s="2" t="s">
        <v>95</v>
      </c>
      <c r="O62">
        <v>7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21">
        <v>56</v>
      </c>
      <c r="B63" s="68">
        <v>4</v>
      </c>
      <c r="C63">
        <v>8</v>
      </c>
      <c r="D63" s="81">
        <v>39418</v>
      </c>
      <c r="E63" s="2" t="s">
        <v>171</v>
      </c>
      <c r="F63" s="94" t="s">
        <v>0</v>
      </c>
      <c r="G63" s="2" t="s">
        <v>315</v>
      </c>
      <c r="H63" s="106">
        <v>0</v>
      </c>
      <c r="I63" s="2" t="s">
        <v>173</v>
      </c>
      <c r="K63" s="2" t="s">
        <v>138</v>
      </c>
      <c r="L63" t="s">
        <v>0</v>
      </c>
      <c r="M63" s="2" t="s">
        <v>97</v>
      </c>
      <c r="O63">
        <v>1</v>
      </c>
      <c r="P63" s="1" t="s">
        <v>1</v>
      </c>
      <c r="Q63">
        <v>2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21">
        <v>57</v>
      </c>
      <c r="B64" s="68">
        <v>4</v>
      </c>
      <c r="C64">
        <v>9</v>
      </c>
      <c r="D64" s="81">
        <v>39418</v>
      </c>
      <c r="E64" s="2" t="s">
        <v>171</v>
      </c>
      <c r="F64" s="94" t="s">
        <v>0</v>
      </c>
      <c r="G64" s="2" t="s">
        <v>315</v>
      </c>
      <c r="H64" s="106"/>
      <c r="I64" s="2" t="s">
        <v>173</v>
      </c>
      <c r="K64" s="2" t="s">
        <v>140</v>
      </c>
      <c r="L64" t="s">
        <v>0</v>
      </c>
      <c r="M64" s="2" t="s">
        <v>93</v>
      </c>
      <c r="O64">
        <v>5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21">
        <v>58</v>
      </c>
      <c r="B65" s="68">
        <v>4</v>
      </c>
      <c r="C65">
        <v>10</v>
      </c>
      <c r="D65" s="81">
        <v>39418</v>
      </c>
      <c r="E65" s="2" t="s">
        <v>171</v>
      </c>
      <c r="F65" s="94" t="s">
        <v>0</v>
      </c>
      <c r="G65" s="2" t="s">
        <v>315</v>
      </c>
      <c r="H65" s="106"/>
      <c r="I65" s="2" t="s">
        <v>173</v>
      </c>
      <c r="K65" s="2" t="s">
        <v>142</v>
      </c>
      <c r="L65" t="s">
        <v>0</v>
      </c>
      <c r="M65" s="2" t="s">
        <v>90</v>
      </c>
      <c r="O65">
        <v>2</v>
      </c>
      <c r="P65" s="1" t="s">
        <v>1</v>
      </c>
      <c r="Q65">
        <v>2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21">
        <v>59</v>
      </c>
      <c r="B66" s="68">
        <v>4</v>
      </c>
      <c r="C66">
        <v>11</v>
      </c>
      <c r="D66" s="81">
        <v>39418</v>
      </c>
      <c r="E66" s="2" t="s">
        <v>171</v>
      </c>
      <c r="F66" s="94" t="s">
        <v>0</v>
      </c>
      <c r="G66" s="2" t="s">
        <v>315</v>
      </c>
      <c r="H66" s="106"/>
      <c r="I66" s="2" t="s">
        <v>173</v>
      </c>
      <c r="K66" s="2" t="s">
        <v>144</v>
      </c>
      <c r="L66" t="s">
        <v>0</v>
      </c>
      <c r="M66" s="2" t="s">
        <v>97</v>
      </c>
      <c r="O66">
        <v>3</v>
      </c>
      <c r="P66" s="1" t="s">
        <v>1</v>
      </c>
      <c r="Q66">
        <v>3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21">
        <v>60</v>
      </c>
      <c r="B67" s="68">
        <v>4</v>
      </c>
      <c r="C67">
        <v>12</v>
      </c>
      <c r="D67" s="81">
        <v>39418</v>
      </c>
      <c r="E67" s="2" t="s">
        <v>171</v>
      </c>
      <c r="F67" s="94" t="s">
        <v>0</v>
      </c>
      <c r="G67" s="2" t="s">
        <v>315</v>
      </c>
      <c r="H67" s="106"/>
      <c r="I67" s="2" t="s">
        <v>173</v>
      </c>
      <c r="K67" s="2" t="s">
        <v>138</v>
      </c>
      <c r="L67" t="s">
        <v>0</v>
      </c>
      <c r="M67" s="2" t="s">
        <v>95</v>
      </c>
      <c r="O67">
        <v>3</v>
      </c>
      <c r="P67" s="1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21">
        <v>61</v>
      </c>
      <c r="B68" s="68">
        <v>4</v>
      </c>
      <c r="C68">
        <v>13</v>
      </c>
      <c r="D68" s="81">
        <v>39418</v>
      </c>
      <c r="E68" s="2" t="s">
        <v>171</v>
      </c>
      <c r="F68" s="94" t="s">
        <v>0</v>
      </c>
      <c r="G68" s="2" t="s">
        <v>315</v>
      </c>
      <c r="H68" s="106"/>
      <c r="I68" s="2" t="s">
        <v>173</v>
      </c>
      <c r="K68" s="2" t="s">
        <v>138</v>
      </c>
      <c r="L68" t="s">
        <v>0</v>
      </c>
      <c r="M68" s="2" t="s">
        <v>93</v>
      </c>
      <c r="O68">
        <v>3</v>
      </c>
      <c r="P68" s="1" t="s">
        <v>1</v>
      </c>
      <c r="Q68">
        <v>3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21">
        <v>62</v>
      </c>
      <c r="B69" s="68">
        <v>4</v>
      </c>
      <c r="C69">
        <v>14</v>
      </c>
      <c r="D69" s="81">
        <v>39418</v>
      </c>
      <c r="E69" s="2" t="s">
        <v>171</v>
      </c>
      <c r="F69" s="94" t="s">
        <v>0</v>
      </c>
      <c r="G69" s="2" t="s">
        <v>315</v>
      </c>
      <c r="H69" s="106"/>
      <c r="I69" s="2" t="s">
        <v>173</v>
      </c>
      <c r="K69" s="2" t="s">
        <v>140</v>
      </c>
      <c r="L69" t="s">
        <v>0</v>
      </c>
      <c r="M69" s="2" t="s">
        <v>90</v>
      </c>
      <c r="O69">
        <v>1</v>
      </c>
      <c r="P69" s="1" t="s">
        <v>1</v>
      </c>
      <c r="Q69">
        <v>0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21">
        <v>63</v>
      </c>
      <c r="B70" s="68">
        <v>4</v>
      </c>
      <c r="C70">
        <v>15</v>
      </c>
      <c r="D70" s="81">
        <v>39418</v>
      </c>
      <c r="E70" s="2" t="s">
        <v>171</v>
      </c>
      <c r="F70" s="94" t="s">
        <v>0</v>
      </c>
      <c r="G70" s="2" t="s">
        <v>315</v>
      </c>
      <c r="H70" s="106">
        <v>0</v>
      </c>
      <c r="I70" s="2" t="s">
        <v>173</v>
      </c>
      <c r="K70" s="2" t="s">
        <v>142</v>
      </c>
      <c r="L70" t="s">
        <v>0</v>
      </c>
      <c r="M70" s="2" t="s">
        <v>97</v>
      </c>
      <c r="O70">
        <v>2</v>
      </c>
      <c r="P70" s="1" t="s">
        <v>1</v>
      </c>
      <c r="Q70">
        <v>4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21">
        <v>64</v>
      </c>
      <c r="B71" s="68">
        <v>4</v>
      </c>
      <c r="C71">
        <v>16</v>
      </c>
      <c r="D71" s="81">
        <v>39418</v>
      </c>
      <c r="E71" s="2" t="s">
        <v>171</v>
      </c>
      <c r="F71" s="94" t="s">
        <v>0</v>
      </c>
      <c r="G71" s="2" t="s">
        <v>315</v>
      </c>
      <c r="H71" s="106"/>
      <c r="I71" s="2" t="s">
        <v>173</v>
      </c>
      <c r="K71" s="2" t="s">
        <v>144</v>
      </c>
      <c r="L71" t="s">
        <v>0</v>
      </c>
      <c r="M71" s="2" t="s">
        <v>95</v>
      </c>
      <c r="O71">
        <v>2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21">
        <v>65</v>
      </c>
      <c r="B72" s="68">
        <v>5</v>
      </c>
      <c r="C72">
        <v>1</v>
      </c>
      <c r="D72" s="81">
        <v>39418</v>
      </c>
      <c r="E72" s="2" t="s">
        <v>315</v>
      </c>
      <c r="F72" s="94" t="s">
        <v>0</v>
      </c>
      <c r="G72" s="2" t="s">
        <v>167</v>
      </c>
      <c r="H72" s="106">
        <v>0</v>
      </c>
      <c r="I72" s="2" t="s">
        <v>173</v>
      </c>
      <c r="K72" s="2" t="s">
        <v>93</v>
      </c>
      <c r="L72" t="s">
        <v>0</v>
      </c>
      <c r="M72" s="2" t="s">
        <v>106</v>
      </c>
      <c r="O72">
        <v>2</v>
      </c>
      <c r="P72" s="1" t="s">
        <v>1</v>
      </c>
      <c r="Q72">
        <v>8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21">
        <v>66</v>
      </c>
      <c r="B73" s="68">
        <v>5</v>
      </c>
      <c r="C73">
        <v>2</v>
      </c>
      <c r="D73" s="81">
        <v>39418</v>
      </c>
      <c r="E73" s="2" t="s">
        <v>315</v>
      </c>
      <c r="F73" s="94" t="s">
        <v>0</v>
      </c>
      <c r="G73" s="2" t="s">
        <v>167</v>
      </c>
      <c r="H73" s="106">
        <v>0</v>
      </c>
      <c r="I73" s="2" t="s">
        <v>173</v>
      </c>
      <c r="K73" s="2" t="s">
        <v>90</v>
      </c>
      <c r="L73" t="s">
        <v>0</v>
      </c>
      <c r="M73" s="2" t="s">
        <v>102</v>
      </c>
      <c r="O73">
        <v>3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21">
        <v>67</v>
      </c>
      <c r="B74" s="68">
        <v>5</v>
      </c>
      <c r="C74">
        <v>3</v>
      </c>
      <c r="D74" s="81">
        <v>39418</v>
      </c>
      <c r="E74" s="2" t="s">
        <v>315</v>
      </c>
      <c r="F74" s="94" t="s">
        <v>0</v>
      </c>
      <c r="G74" s="2" t="s">
        <v>167</v>
      </c>
      <c r="H74" s="106"/>
      <c r="I74" s="2" t="s">
        <v>173</v>
      </c>
      <c r="K74" s="2" t="s">
        <v>95</v>
      </c>
      <c r="L74" t="s">
        <v>0</v>
      </c>
      <c r="M74" s="2" t="s">
        <v>172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21">
        <v>68</v>
      </c>
      <c r="B75" s="68">
        <v>5</v>
      </c>
      <c r="C75">
        <v>4</v>
      </c>
      <c r="D75" s="81">
        <v>39418</v>
      </c>
      <c r="E75" s="2" t="s">
        <v>315</v>
      </c>
      <c r="F75" s="94" t="s">
        <v>0</v>
      </c>
      <c r="G75" s="2" t="s">
        <v>167</v>
      </c>
      <c r="H75" s="106"/>
      <c r="I75" s="2" t="s">
        <v>173</v>
      </c>
      <c r="K75" s="2" t="s">
        <v>97</v>
      </c>
      <c r="L75" t="s">
        <v>0</v>
      </c>
      <c r="M75" s="2" t="s">
        <v>104</v>
      </c>
      <c r="O75">
        <v>5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21">
        <v>69</v>
      </c>
      <c r="B76" s="68">
        <v>5</v>
      </c>
      <c r="C76">
        <v>5</v>
      </c>
      <c r="D76" s="81">
        <v>39418</v>
      </c>
      <c r="E76" s="2" t="s">
        <v>315</v>
      </c>
      <c r="F76" s="94" t="s">
        <v>0</v>
      </c>
      <c r="G76" s="2" t="s">
        <v>167</v>
      </c>
      <c r="H76" s="106">
        <v>0</v>
      </c>
      <c r="I76" s="2" t="s">
        <v>173</v>
      </c>
      <c r="K76" s="2" t="s">
        <v>90</v>
      </c>
      <c r="L76" t="s">
        <v>0</v>
      </c>
      <c r="M76" s="2" t="s">
        <v>106</v>
      </c>
      <c r="O76">
        <v>2</v>
      </c>
      <c r="P76" s="1" t="s">
        <v>1</v>
      </c>
      <c r="Q76">
        <v>7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21">
        <v>70</v>
      </c>
      <c r="B77" s="68">
        <v>5</v>
      </c>
      <c r="C77">
        <v>6</v>
      </c>
      <c r="D77" s="81">
        <v>39418</v>
      </c>
      <c r="E77" s="2" t="s">
        <v>315</v>
      </c>
      <c r="F77" s="94" t="s">
        <v>0</v>
      </c>
      <c r="G77" s="2" t="s">
        <v>167</v>
      </c>
      <c r="H77" s="106"/>
      <c r="I77" s="2" t="s">
        <v>173</v>
      </c>
      <c r="K77" s="2" t="s">
        <v>95</v>
      </c>
      <c r="L77" t="s">
        <v>0</v>
      </c>
      <c r="M77" s="2" t="s">
        <v>102</v>
      </c>
      <c r="O77">
        <v>7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1">
        <v>71</v>
      </c>
      <c r="B78" s="68">
        <v>5</v>
      </c>
      <c r="C78">
        <v>7</v>
      </c>
      <c r="D78" s="81">
        <v>39418</v>
      </c>
      <c r="E78" s="2" t="s">
        <v>315</v>
      </c>
      <c r="F78" s="94" t="s">
        <v>0</v>
      </c>
      <c r="G78" s="2" t="s">
        <v>167</v>
      </c>
      <c r="H78" s="106"/>
      <c r="I78" s="2" t="s">
        <v>173</v>
      </c>
      <c r="K78" s="2" t="s">
        <v>97</v>
      </c>
      <c r="L78" t="s">
        <v>0</v>
      </c>
      <c r="M78" s="2" t="s">
        <v>172</v>
      </c>
      <c r="O78">
        <v>5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21">
        <v>72</v>
      </c>
      <c r="B79" s="68">
        <v>5</v>
      </c>
      <c r="C79">
        <v>8</v>
      </c>
      <c r="D79" s="81">
        <v>39418</v>
      </c>
      <c r="E79" s="2" t="s">
        <v>315</v>
      </c>
      <c r="F79" s="94" t="s">
        <v>0</v>
      </c>
      <c r="G79" s="2" t="s">
        <v>167</v>
      </c>
      <c r="H79" s="106"/>
      <c r="I79" s="2" t="s">
        <v>173</v>
      </c>
      <c r="K79" s="2" t="s">
        <v>93</v>
      </c>
      <c r="L79" t="s">
        <v>0</v>
      </c>
      <c r="M79" s="2" t="s">
        <v>104</v>
      </c>
      <c r="O79">
        <v>3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21">
        <v>73</v>
      </c>
      <c r="B80" s="68">
        <v>5</v>
      </c>
      <c r="C80">
        <v>9</v>
      </c>
      <c r="D80" s="81">
        <v>39418</v>
      </c>
      <c r="E80" s="2" t="s">
        <v>315</v>
      </c>
      <c r="F80" s="94" t="s">
        <v>0</v>
      </c>
      <c r="G80" s="2" t="s">
        <v>167</v>
      </c>
      <c r="H80" s="106">
        <v>0</v>
      </c>
      <c r="I80" s="2" t="s">
        <v>173</v>
      </c>
      <c r="K80" s="2" t="s">
        <v>97</v>
      </c>
      <c r="L80" t="s">
        <v>0</v>
      </c>
      <c r="M80" s="2" t="s">
        <v>102</v>
      </c>
      <c r="O80">
        <v>1</v>
      </c>
      <c r="P80" s="1" t="s">
        <v>1</v>
      </c>
      <c r="Q80">
        <v>4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21">
        <v>74</v>
      </c>
      <c r="B81" s="68">
        <v>5</v>
      </c>
      <c r="C81">
        <v>10</v>
      </c>
      <c r="D81" s="81">
        <v>39418</v>
      </c>
      <c r="E81" s="2" t="s">
        <v>315</v>
      </c>
      <c r="F81" s="94" t="s">
        <v>0</v>
      </c>
      <c r="G81" s="2" t="s">
        <v>167</v>
      </c>
      <c r="H81" s="106">
        <v>0</v>
      </c>
      <c r="I81" s="2" t="s">
        <v>173</v>
      </c>
      <c r="K81" s="2" t="s">
        <v>95</v>
      </c>
      <c r="L81" t="s">
        <v>0</v>
      </c>
      <c r="M81" s="2" t="s">
        <v>106</v>
      </c>
      <c r="O81">
        <v>3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21">
        <v>75</v>
      </c>
      <c r="B82" s="68">
        <v>5</v>
      </c>
      <c r="C82">
        <v>11</v>
      </c>
      <c r="D82" s="81">
        <v>39418</v>
      </c>
      <c r="E82" s="2" t="s">
        <v>315</v>
      </c>
      <c r="F82" s="94" t="s">
        <v>0</v>
      </c>
      <c r="G82" s="2" t="s">
        <v>167</v>
      </c>
      <c r="H82" s="106"/>
      <c r="I82" s="2" t="s">
        <v>173</v>
      </c>
      <c r="K82" s="2" t="s">
        <v>90</v>
      </c>
      <c r="L82" t="s">
        <v>0</v>
      </c>
      <c r="M82" s="2" t="s">
        <v>104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21">
        <v>76</v>
      </c>
      <c r="B83" s="68">
        <v>5</v>
      </c>
      <c r="C83">
        <v>12</v>
      </c>
      <c r="D83" s="81">
        <v>39418</v>
      </c>
      <c r="E83" s="2" t="s">
        <v>315</v>
      </c>
      <c r="F83" s="94" t="s">
        <v>0</v>
      </c>
      <c r="G83" s="2" t="s">
        <v>167</v>
      </c>
      <c r="H83" s="106"/>
      <c r="I83" s="2" t="s">
        <v>173</v>
      </c>
      <c r="K83" s="2" t="s">
        <v>93</v>
      </c>
      <c r="L83" t="s">
        <v>0</v>
      </c>
      <c r="M83" s="2" t="s">
        <v>172</v>
      </c>
      <c r="O83">
        <v>4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21">
        <v>77</v>
      </c>
      <c r="B84" s="68">
        <v>5</v>
      </c>
      <c r="C84">
        <v>13</v>
      </c>
      <c r="D84" s="81">
        <v>39418</v>
      </c>
      <c r="E84" s="2" t="s">
        <v>315</v>
      </c>
      <c r="F84" s="94" t="s">
        <v>0</v>
      </c>
      <c r="G84" s="2" t="s">
        <v>167</v>
      </c>
      <c r="H84" s="106">
        <v>0</v>
      </c>
      <c r="I84" s="2" t="s">
        <v>173</v>
      </c>
      <c r="K84" s="2" t="s">
        <v>93</v>
      </c>
      <c r="L84" t="s">
        <v>0</v>
      </c>
      <c r="M84" s="2" t="s">
        <v>102</v>
      </c>
      <c r="O84">
        <v>1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21">
        <v>78</v>
      </c>
      <c r="B85" s="68">
        <v>5</v>
      </c>
      <c r="C85">
        <v>14</v>
      </c>
      <c r="D85" s="81">
        <v>39418</v>
      </c>
      <c r="E85" s="2" t="s">
        <v>315</v>
      </c>
      <c r="F85" s="94" t="s">
        <v>0</v>
      </c>
      <c r="G85" s="2" t="s">
        <v>167</v>
      </c>
      <c r="H85" s="106"/>
      <c r="I85" s="2" t="s">
        <v>173</v>
      </c>
      <c r="K85" s="2" t="s">
        <v>97</v>
      </c>
      <c r="L85" t="s">
        <v>0</v>
      </c>
      <c r="M85" s="2" t="s">
        <v>106</v>
      </c>
      <c r="O85">
        <v>3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21">
        <v>79</v>
      </c>
      <c r="B86" s="68">
        <v>5</v>
      </c>
      <c r="C86">
        <v>15</v>
      </c>
      <c r="D86" s="81">
        <v>39418</v>
      </c>
      <c r="E86" s="2" t="s">
        <v>315</v>
      </c>
      <c r="F86" s="94" t="s">
        <v>0</v>
      </c>
      <c r="G86" s="2" t="s">
        <v>167</v>
      </c>
      <c r="H86" s="106"/>
      <c r="I86" s="2" t="s">
        <v>173</v>
      </c>
      <c r="K86" s="2" t="s">
        <v>95</v>
      </c>
      <c r="L86" t="s">
        <v>0</v>
      </c>
      <c r="M86" s="2" t="s">
        <v>104</v>
      </c>
      <c r="O86">
        <v>5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21">
        <v>80</v>
      </c>
      <c r="B87" s="68">
        <v>5</v>
      </c>
      <c r="C87">
        <v>16</v>
      </c>
      <c r="D87" s="81">
        <v>39418</v>
      </c>
      <c r="E87" s="2" t="s">
        <v>315</v>
      </c>
      <c r="F87" s="94" t="s">
        <v>0</v>
      </c>
      <c r="G87" s="2" t="s">
        <v>167</v>
      </c>
      <c r="H87" s="106"/>
      <c r="I87" s="2" t="s">
        <v>173</v>
      </c>
      <c r="K87" s="2" t="s">
        <v>90</v>
      </c>
      <c r="L87" t="s">
        <v>0</v>
      </c>
      <c r="M87" s="2" t="s">
        <v>172</v>
      </c>
      <c r="O87">
        <v>6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21">
        <v>81</v>
      </c>
      <c r="B88" s="68">
        <v>6</v>
      </c>
      <c r="C88">
        <v>1</v>
      </c>
      <c r="D88" s="81">
        <v>39418</v>
      </c>
      <c r="E88" s="2" t="s">
        <v>171</v>
      </c>
      <c r="F88" s="94" t="s">
        <v>0</v>
      </c>
      <c r="G88" s="2" t="s">
        <v>167</v>
      </c>
      <c r="H88" s="106"/>
      <c r="I88" s="2" t="s">
        <v>173</v>
      </c>
      <c r="K88" s="2" t="s">
        <v>138</v>
      </c>
      <c r="L88" t="s">
        <v>0</v>
      </c>
      <c r="M88" s="2" t="s">
        <v>106</v>
      </c>
      <c r="O88">
        <v>4</v>
      </c>
      <c r="P88" s="1" t="s">
        <v>1</v>
      </c>
      <c r="Q88">
        <v>4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21">
        <v>82</v>
      </c>
      <c r="B89" s="68">
        <v>6</v>
      </c>
      <c r="C89">
        <v>2</v>
      </c>
      <c r="D89" s="81">
        <v>39418</v>
      </c>
      <c r="E89" s="2" t="s">
        <v>171</v>
      </c>
      <c r="F89" s="94" t="s">
        <v>0</v>
      </c>
      <c r="G89" s="2" t="s">
        <v>167</v>
      </c>
      <c r="H89" s="106"/>
      <c r="I89" s="2" t="s">
        <v>173</v>
      </c>
      <c r="K89" s="2" t="s">
        <v>144</v>
      </c>
      <c r="L89" t="s">
        <v>0</v>
      </c>
      <c r="M89" s="2" t="s">
        <v>102</v>
      </c>
      <c r="O89">
        <v>4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21">
        <v>83</v>
      </c>
      <c r="B90" s="68">
        <v>6</v>
      </c>
      <c r="C90">
        <v>3</v>
      </c>
      <c r="D90" s="81">
        <v>39418</v>
      </c>
      <c r="E90" s="2" t="s">
        <v>171</v>
      </c>
      <c r="F90" s="94" t="s">
        <v>0</v>
      </c>
      <c r="G90" s="2" t="s">
        <v>167</v>
      </c>
      <c r="H90" s="106">
        <v>0</v>
      </c>
      <c r="I90" s="2" t="s">
        <v>173</v>
      </c>
      <c r="K90" s="2" t="s">
        <v>142</v>
      </c>
      <c r="L90" t="s">
        <v>0</v>
      </c>
      <c r="M90" s="2" t="s">
        <v>172</v>
      </c>
      <c r="O90">
        <v>3</v>
      </c>
      <c r="P90" s="1" t="s">
        <v>1</v>
      </c>
      <c r="Q90">
        <v>4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21">
        <v>84</v>
      </c>
      <c r="B91" s="68">
        <v>6</v>
      </c>
      <c r="C91">
        <v>4</v>
      </c>
      <c r="D91" s="81">
        <v>39418</v>
      </c>
      <c r="E91" s="2" t="s">
        <v>171</v>
      </c>
      <c r="F91" s="94" t="s">
        <v>0</v>
      </c>
      <c r="G91" s="2" t="s">
        <v>167</v>
      </c>
      <c r="H91" s="106"/>
      <c r="I91" s="2" t="s">
        <v>173</v>
      </c>
      <c r="K91" s="2" t="s">
        <v>140</v>
      </c>
      <c r="L91" t="s">
        <v>0</v>
      </c>
      <c r="M91" s="2" t="s">
        <v>104</v>
      </c>
      <c r="O91">
        <v>4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21">
        <v>85</v>
      </c>
      <c r="B92" s="68">
        <v>6</v>
      </c>
      <c r="C92">
        <v>5</v>
      </c>
      <c r="D92" s="81">
        <v>39418</v>
      </c>
      <c r="E92" s="2" t="s">
        <v>171</v>
      </c>
      <c r="F92" s="94" t="s">
        <v>0</v>
      </c>
      <c r="G92" s="2" t="s">
        <v>167</v>
      </c>
      <c r="H92" s="106">
        <v>0</v>
      </c>
      <c r="I92" s="2" t="s">
        <v>173</v>
      </c>
      <c r="K92" s="2" t="s">
        <v>144</v>
      </c>
      <c r="L92" t="s">
        <v>0</v>
      </c>
      <c r="M92" s="2" t="s">
        <v>106</v>
      </c>
      <c r="O92">
        <v>1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21">
        <v>86</v>
      </c>
      <c r="B93" s="68">
        <v>6</v>
      </c>
      <c r="C93">
        <v>6</v>
      </c>
      <c r="D93" s="81">
        <v>39418</v>
      </c>
      <c r="E93" s="2" t="s">
        <v>171</v>
      </c>
      <c r="F93" s="94" t="s">
        <v>0</v>
      </c>
      <c r="G93" s="2" t="s">
        <v>167</v>
      </c>
      <c r="H93" s="106">
        <v>0</v>
      </c>
      <c r="I93" s="2" t="s">
        <v>173</v>
      </c>
      <c r="K93" s="2" t="s">
        <v>142</v>
      </c>
      <c r="L93" t="s">
        <v>0</v>
      </c>
      <c r="M93" s="2" t="s">
        <v>102</v>
      </c>
      <c r="O93">
        <v>1</v>
      </c>
      <c r="P93" s="1" t="s">
        <v>1</v>
      </c>
      <c r="Q93">
        <v>2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21">
        <v>87</v>
      </c>
      <c r="B94" s="68">
        <v>6</v>
      </c>
      <c r="C94">
        <v>7</v>
      </c>
      <c r="D94" s="81">
        <v>39418</v>
      </c>
      <c r="E94" s="2" t="s">
        <v>171</v>
      </c>
      <c r="F94" s="94" t="s">
        <v>0</v>
      </c>
      <c r="G94" s="2" t="s">
        <v>167</v>
      </c>
      <c r="H94" s="106">
        <v>0</v>
      </c>
      <c r="I94" s="2" t="s">
        <v>173</v>
      </c>
      <c r="K94" s="2" t="s">
        <v>140</v>
      </c>
      <c r="L94" t="s">
        <v>0</v>
      </c>
      <c r="M94" s="2" t="s">
        <v>172</v>
      </c>
      <c r="O94">
        <v>5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21">
        <v>88</v>
      </c>
      <c r="B95" s="68">
        <v>6</v>
      </c>
      <c r="C95">
        <v>8</v>
      </c>
      <c r="D95" s="81">
        <v>39418</v>
      </c>
      <c r="E95" s="2" t="s">
        <v>171</v>
      </c>
      <c r="F95" s="94" t="s">
        <v>0</v>
      </c>
      <c r="G95" s="2" t="s">
        <v>167</v>
      </c>
      <c r="H95" s="106">
        <v>0</v>
      </c>
      <c r="I95" s="2" t="s">
        <v>173</v>
      </c>
      <c r="K95" s="2" t="s">
        <v>138</v>
      </c>
      <c r="L95" t="s">
        <v>0</v>
      </c>
      <c r="M95" s="2" t="s">
        <v>104</v>
      </c>
      <c r="O95">
        <v>1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21">
        <v>89</v>
      </c>
      <c r="B96" s="68">
        <v>6</v>
      </c>
      <c r="C96">
        <v>9</v>
      </c>
      <c r="D96" s="81">
        <v>39418</v>
      </c>
      <c r="E96" s="2" t="s">
        <v>171</v>
      </c>
      <c r="F96" s="94" t="s">
        <v>0</v>
      </c>
      <c r="G96" s="2" t="s">
        <v>167</v>
      </c>
      <c r="H96" s="106"/>
      <c r="I96" s="2" t="s">
        <v>173</v>
      </c>
      <c r="K96" s="2" t="s">
        <v>140</v>
      </c>
      <c r="L96" t="s">
        <v>0</v>
      </c>
      <c r="M96" s="2" t="s">
        <v>102</v>
      </c>
      <c r="O96">
        <v>4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21">
        <v>90</v>
      </c>
      <c r="B97" s="68">
        <v>6</v>
      </c>
      <c r="C97">
        <v>10</v>
      </c>
      <c r="D97" s="81">
        <v>39418</v>
      </c>
      <c r="E97" s="2" t="s">
        <v>171</v>
      </c>
      <c r="F97" s="94" t="s">
        <v>0</v>
      </c>
      <c r="G97" s="2" t="s">
        <v>167</v>
      </c>
      <c r="H97" s="106">
        <v>0</v>
      </c>
      <c r="I97" s="2" t="s">
        <v>173</v>
      </c>
      <c r="K97" s="2" t="s">
        <v>142</v>
      </c>
      <c r="L97" t="s">
        <v>0</v>
      </c>
      <c r="M97" s="2" t="s">
        <v>106</v>
      </c>
      <c r="O97">
        <v>4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21">
        <v>91</v>
      </c>
      <c r="B98" s="68">
        <v>6</v>
      </c>
      <c r="C98">
        <v>11</v>
      </c>
      <c r="D98" s="81">
        <v>39418</v>
      </c>
      <c r="E98" s="2" t="s">
        <v>171</v>
      </c>
      <c r="F98" s="94" t="s">
        <v>0</v>
      </c>
      <c r="G98" s="2" t="s">
        <v>167</v>
      </c>
      <c r="H98" s="106"/>
      <c r="I98" s="2" t="s">
        <v>173</v>
      </c>
      <c r="K98" s="2" t="s">
        <v>144</v>
      </c>
      <c r="L98" t="s">
        <v>0</v>
      </c>
      <c r="M98" s="2" t="s">
        <v>104</v>
      </c>
      <c r="O98">
        <v>3</v>
      </c>
      <c r="P98" s="1" t="s">
        <v>1</v>
      </c>
      <c r="Q98">
        <v>3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321">
        <v>92</v>
      </c>
      <c r="B99" s="68">
        <v>6</v>
      </c>
      <c r="C99">
        <v>12</v>
      </c>
      <c r="D99" s="81">
        <v>39418</v>
      </c>
      <c r="E99" s="2" t="s">
        <v>171</v>
      </c>
      <c r="F99" s="94" t="s">
        <v>0</v>
      </c>
      <c r="G99" s="2" t="s">
        <v>167</v>
      </c>
      <c r="H99" s="106"/>
      <c r="I99" s="2" t="s">
        <v>173</v>
      </c>
      <c r="K99" s="2" t="s">
        <v>138</v>
      </c>
      <c r="L99" t="s">
        <v>0</v>
      </c>
      <c r="M99" s="2" t="s">
        <v>172</v>
      </c>
      <c r="O99">
        <v>12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21">
        <v>93</v>
      </c>
      <c r="B100" s="68">
        <v>6</v>
      </c>
      <c r="C100">
        <v>13</v>
      </c>
      <c r="D100" s="81">
        <v>39418</v>
      </c>
      <c r="E100" s="2" t="s">
        <v>171</v>
      </c>
      <c r="F100" s="94" t="s">
        <v>0</v>
      </c>
      <c r="G100" s="2" t="s">
        <v>167</v>
      </c>
      <c r="H100" s="106">
        <v>0</v>
      </c>
      <c r="I100" s="2" t="s">
        <v>173</v>
      </c>
      <c r="K100" s="2" t="s">
        <v>138</v>
      </c>
      <c r="L100" t="s">
        <v>0</v>
      </c>
      <c r="M100" s="2" t="s">
        <v>102</v>
      </c>
      <c r="O100">
        <v>3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21">
        <v>94</v>
      </c>
      <c r="B101" s="68">
        <v>6</v>
      </c>
      <c r="C101">
        <v>14</v>
      </c>
      <c r="D101" s="81">
        <v>39418</v>
      </c>
      <c r="E101" s="2" t="s">
        <v>171</v>
      </c>
      <c r="F101" s="94" t="s">
        <v>0</v>
      </c>
      <c r="G101" s="2" t="s">
        <v>167</v>
      </c>
      <c r="H101" s="106"/>
      <c r="I101" s="2" t="s">
        <v>173</v>
      </c>
      <c r="K101" s="2" t="s">
        <v>140</v>
      </c>
      <c r="L101" t="s">
        <v>0</v>
      </c>
      <c r="M101" s="2" t="s">
        <v>106</v>
      </c>
      <c r="O101">
        <v>3</v>
      </c>
      <c r="P101" s="1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21">
        <v>95</v>
      </c>
      <c r="B102" s="68">
        <v>6</v>
      </c>
      <c r="C102">
        <v>15</v>
      </c>
      <c r="D102" s="81">
        <v>39418</v>
      </c>
      <c r="E102" s="2" t="s">
        <v>171</v>
      </c>
      <c r="F102" s="94" t="s">
        <v>0</v>
      </c>
      <c r="G102" s="2" t="s">
        <v>167</v>
      </c>
      <c r="H102" s="106">
        <v>0</v>
      </c>
      <c r="I102" s="2" t="s">
        <v>173</v>
      </c>
      <c r="K102" s="2" t="s">
        <v>142</v>
      </c>
      <c r="L102" t="s">
        <v>0</v>
      </c>
      <c r="M102" s="2" t="s">
        <v>104</v>
      </c>
      <c r="O102">
        <v>0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21">
        <v>96</v>
      </c>
      <c r="B103" s="68">
        <v>6</v>
      </c>
      <c r="C103">
        <v>16</v>
      </c>
      <c r="D103" s="81">
        <v>39418</v>
      </c>
      <c r="E103" s="2" t="s">
        <v>171</v>
      </c>
      <c r="F103" s="94" t="s">
        <v>0</v>
      </c>
      <c r="G103" s="2" t="s">
        <v>167</v>
      </c>
      <c r="H103" s="106"/>
      <c r="I103" s="2" t="s">
        <v>173</v>
      </c>
      <c r="K103" s="2" t="s">
        <v>144</v>
      </c>
      <c r="L103" t="s">
        <v>0</v>
      </c>
      <c r="M103" s="2" t="s">
        <v>172</v>
      </c>
      <c r="O103">
        <v>4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21">
        <v>97</v>
      </c>
      <c r="B104" s="68">
        <v>7</v>
      </c>
      <c r="C104">
        <v>1</v>
      </c>
      <c r="D104" s="81">
        <v>39425</v>
      </c>
      <c r="E104" s="2" t="s">
        <v>167</v>
      </c>
      <c r="F104" s="94" t="s">
        <v>0</v>
      </c>
      <c r="G104" s="2" t="s">
        <v>170</v>
      </c>
      <c r="H104" s="106"/>
      <c r="I104" s="2" t="s">
        <v>173</v>
      </c>
      <c r="K104" s="2" t="s">
        <v>106</v>
      </c>
      <c r="L104" t="s">
        <v>0</v>
      </c>
      <c r="M104" s="2" t="s">
        <v>128</v>
      </c>
      <c r="O104">
        <v>7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21">
        <v>98</v>
      </c>
      <c r="B105" s="68">
        <v>7</v>
      </c>
      <c r="C105">
        <v>2</v>
      </c>
      <c r="D105" s="81">
        <v>39425</v>
      </c>
      <c r="E105" s="2" t="s">
        <v>167</v>
      </c>
      <c r="F105" s="94" t="s">
        <v>0</v>
      </c>
      <c r="G105" s="2" t="s">
        <v>170</v>
      </c>
      <c r="H105" s="106"/>
      <c r="I105" s="2" t="s">
        <v>173</v>
      </c>
      <c r="K105" s="2" t="s">
        <v>102</v>
      </c>
      <c r="L105" t="s">
        <v>0</v>
      </c>
      <c r="M105" s="2" t="s">
        <v>180</v>
      </c>
      <c r="O105">
        <v>4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21">
        <v>99</v>
      </c>
      <c r="B106" s="68">
        <v>7</v>
      </c>
      <c r="C106">
        <v>3</v>
      </c>
      <c r="D106" s="81">
        <v>39425</v>
      </c>
      <c r="E106" s="2" t="s">
        <v>167</v>
      </c>
      <c r="F106" s="94" t="s">
        <v>0</v>
      </c>
      <c r="G106" s="2" t="s">
        <v>170</v>
      </c>
      <c r="H106" s="106">
        <v>0</v>
      </c>
      <c r="I106" s="2" t="s">
        <v>173</v>
      </c>
      <c r="K106" s="2" t="s">
        <v>104</v>
      </c>
      <c r="L106" t="s">
        <v>0</v>
      </c>
      <c r="M106" s="2" t="s">
        <v>132</v>
      </c>
      <c r="O106">
        <v>3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21">
        <v>100</v>
      </c>
      <c r="B107" s="68">
        <v>7</v>
      </c>
      <c r="C107">
        <v>4</v>
      </c>
      <c r="D107" s="81">
        <v>39425</v>
      </c>
      <c r="E107" s="2" t="s">
        <v>167</v>
      </c>
      <c r="F107" s="94" t="s">
        <v>0</v>
      </c>
      <c r="G107" s="2" t="s">
        <v>170</v>
      </c>
      <c r="H107" s="106"/>
      <c r="I107" s="2" t="s">
        <v>173</v>
      </c>
      <c r="K107" s="2" t="s">
        <v>172</v>
      </c>
      <c r="L107" t="s">
        <v>0</v>
      </c>
      <c r="M107" s="2" t="s">
        <v>130</v>
      </c>
      <c r="O107">
        <v>5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21">
        <v>101</v>
      </c>
      <c r="B108" s="68">
        <v>7</v>
      </c>
      <c r="C108">
        <v>5</v>
      </c>
      <c r="D108" s="81">
        <v>39425</v>
      </c>
      <c r="E108" s="2" t="s">
        <v>167</v>
      </c>
      <c r="F108" s="94" t="s">
        <v>0</v>
      </c>
      <c r="G108" s="2" t="s">
        <v>170</v>
      </c>
      <c r="H108" s="106"/>
      <c r="I108" s="2" t="s">
        <v>173</v>
      </c>
      <c r="K108" s="2" t="s">
        <v>102</v>
      </c>
      <c r="L108" t="s">
        <v>0</v>
      </c>
      <c r="M108" s="2" t="s">
        <v>128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21">
        <v>102</v>
      </c>
      <c r="B109" s="68">
        <v>7</v>
      </c>
      <c r="C109">
        <v>6</v>
      </c>
      <c r="D109" s="81">
        <v>39425</v>
      </c>
      <c r="E109" s="2" t="s">
        <v>167</v>
      </c>
      <c r="F109" s="94" t="s">
        <v>0</v>
      </c>
      <c r="G109" s="2" t="s">
        <v>170</v>
      </c>
      <c r="H109" s="106"/>
      <c r="I109" s="2" t="s">
        <v>173</v>
      </c>
      <c r="K109" s="2" t="s">
        <v>104</v>
      </c>
      <c r="L109" t="s">
        <v>0</v>
      </c>
      <c r="M109" s="2" t="s">
        <v>180</v>
      </c>
      <c r="O109">
        <v>3</v>
      </c>
      <c r="P109" s="1" t="s">
        <v>1</v>
      </c>
      <c r="Q109">
        <v>3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321">
        <v>103</v>
      </c>
      <c r="B110" s="68">
        <v>7</v>
      </c>
      <c r="C110">
        <v>7</v>
      </c>
      <c r="D110" s="81">
        <v>39425</v>
      </c>
      <c r="E110" s="2" t="s">
        <v>167</v>
      </c>
      <c r="F110" s="94" t="s">
        <v>0</v>
      </c>
      <c r="G110" s="2" t="s">
        <v>170</v>
      </c>
      <c r="H110" s="106"/>
      <c r="I110" s="2" t="s">
        <v>173</v>
      </c>
      <c r="K110" s="2" t="s">
        <v>172</v>
      </c>
      <c r="L110" t="s">
        <v>0</v>
      </c>
      <c r="M110" s="2" t="s">
        <v>132</v>
      </c>
      <c r="O110">
        <v>6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21">
        <v>104</v>
      </c>
      <c r="B111" s="68">
        <v>7</v>
      </c>
      <c r="C111">
        <v>8</v>
      </c>
      <c r="D111" s="81">
        <v>39425</v>
      </c>
      <c r="E111" s="2" t="s">
        <v>167</v>
      </c>
      <c r="F111" s="94" t="s">
        <v>0</v>
      </c>
      <c r="G111" s="2" t="s">
        <v>170</v>
      </c>
      <c r="H111" s="106"/>
      <c r="I111" s="2" t="s">
        <v>173</v>
      </c>
      <c r="K111" s="2" t="s">
        <v>106</v>
      </c>
      <c r="L111" t="s">
        <v>0</v>
      </c>
      <c r="M111" s="2" t="s">
        <v>130</v>
      </c>
      <c r="O111">
        <v>8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21">
        <v>105</v>
      </c>
      <c r="B112" s="68">
        <v>7</v>
      </c>
      <c r="C112">
        <v>9</v>
      </c>
      <c r="D112" s="81">
        <v>39425</v>
      </c>
      <c r="E112" s="2" t="s">
        <v>167</v>
      </c>
      <c r="F112" s="94" t="s">
        <v>0</v>
      </c>
      <c r="G112" s="2" t="s">
        <v>170</v>
      </c>
      <c r="H112" s="106"/>
      <c r="I112" s="2" t="s">
        <v>173</v>
      </c>
      <c r="K112" s="2" t="s">
        <v>172</v>
      </c>
      <c r="L112" t="s">
        <v>0</v>
      </c>
      <c r="M112" s="2" t="s">
        <v>180</v>
      </c>
      <c r="O112">
        <v>6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21">
        <v>106</v>
      </c>
      <c r="B113" s="68">
        <v>7</v>
      </c>
      <c r="C113">
        <v>10</v>
      </c>
      <c r="D113" s="81">
        <v>39425</v>
      </c>
      <c r="E113" s="2" t="s">
        <v>167</v>
      </c>
      <c r="F113" s="94" t="s">
        <v>0</v>
      </c>
      <c r="G113" s="2" t="s">
        <v>170</v>
      </c>
      <c r="H113" s="106">
        <v>0</v>
      </c>
      <c r="I113" s="2" t="s">
        <v>173</v>
      </c>
      <c r="K113" s="2" t="s">
        <v>104</v>
      </c>
      <c r="L113" t="s">
        <v>0</v>
      </c>
      <c r="M113" s="2" t="s">
        <v>128</v>
      </c>
      <c r="O113">
        <v>2</v>
      </c>
      <c r="P113" s="1" t="s">
        <v>1</v>
      </c>
      <c r="Q113">
        <v>6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21">
        <v>107</v>
      </c>
      <c r="B114" s="68">
        <v>7</v>
      </c>
      <c r="C114">
        <v>11</v>
      </c>
      <c r="D114" s="81">
        <v>39425</v>
      </c>
      <c r="E114" s="2" t="s">
        <v>167</v>
      </c>
      <c r="F114" s="94" t="s">
        <v>0</v>
      </c>
      <c r="G114" s="2" t="s">
        <v>170</v>
      </c>
      <c r="H114" s="106"/>
      <c r="I114" s="2" t="s">
        <v>173</v>
      </c>
      <c r="K114" s="2" t="s">
        <v>102</v>
      </c>
      <c r="L114" t="s">
        <v>0</v>
      </c>
      <c r="M114" s="2" t="s">
        <v>130</v>
      </c>
      <c r="O114">
        <v>3</v>
      </c>
      <c r="P114" s="1" t="s">
        <v>1</v>
      </c>
      <c r="Q114">
        <v>3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21">
        <v>108</v>
      </c>
      <c r="B115" s="68">
        <v>7</v>
      </c>
      <c r="C115">
        <v>12</v>
      </c>
      <c r="D115" s="81">
        <v>39425</v>
      </c>
      <c r="E115" s="2" t="s">
        <v>167</v>
      </c>
      <c r="F115" s="94" t="s">
        <v>0</v>
      </c>
      <c r="G115" s="2" t="s">
        <v>170</v>
      </c>
      <c r="H115" s="106"/>
      <c r="I115" s="2" t="s">
        <v>173</v>
      </c>
      <c r="K115" s="2" t="s">
        <v>106</v>
      </c>
      <c r="L115" t="s">
        <v>0</v>
      </c>
      <c r="M115" s="2" t="s">
        <v>132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21">
        <v>109</v>
      </c>
      <c r="B116" s="68">
        <v>7</v>
      </c>
      <c r="C116">
        <v>13</v>
      </c>
      <c r="D116" s="81">
        <v>39425</v>
      </c>
      <c r="E116" s="2" t="s">
        <v>167</v>
      </c>
      <c r="F116" s="94" t="s">
        <v>0</v>
      </c>
      <c r="G116" s="2" t="s">
        <v>170</v>
      </c>
      <c r="H116" s="106"/>
      <c r="I116" s="2" t="s">
        <v>173</v>
      </c>
      <c r="K116" s="2" t="s">
        <v>106</v>
      </c>
      <c r="L116" t="s">
        <v>0</v>
      </c>
      <c r="M116" s="2" t="s">
        <v>180</v>
      </c>
      <c r="O116">
        <v>7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21">
        <v>110</v>
      </c>
      <c r="B117" s="68">
        <v>7</v>
      </c>
      <c r="C117">
        <v>14</v>
      </c>
      <c r="D117" s="81">
        <v>39425</v>
      </c>
      <c r="E117" s="2" t="s">
        <v>167</v>
      </c>
      <c r="F117" s="94" t="s">
        <v>0</v>
      </c>
      <c r="G117" s="2" t="s">
        <v>170</v>
      </c>
      <c r="H117" s="106"/>
      <c r="I117" s="2" t="s">
        <v>173</v>
      </c>
      <c r="K117" s="2" t="s">
        <v>172</v>
      </c>
      <c r="L117" t="s">
        <v>0</v>
      </c>
      <c r="M117" s="2" t="s">
        <v>128</v>
      </c>
      <c r="O117">
        <v>4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21">
        <v>111</v>
      </c>
      <c r="B118" s="68">
        <v>7</v>
      </c>
      <c r="C118">
        <v>15</v>
      </c>
      <c r="D118" s="81">
        <v>39425</v>
      </c>
      <c r="E118" s="2" t="s">
        <v>167</v>
      </c>
      <c r="F118" s="94" t="s">
        <v>0</v>
      </c>
      <c r="G118" s="2" t="s">
        <v>170</v>
      </c>
      <c r="H118" s="106"/>
      <c r="I118" s="2" t="s">
        <v>173</v>
      </c>
      <c r="K118" s="2" t="s">
        <v>104</v>
      </c>
      <c r="L118" t="s">
        <v>0</v>
      </c>
      <c r="M118" s="2" t="s">
        <v>130</v>
      </c>
      <c r="O118">
        <v>4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21">
        <v>112</v>
      </c>
      <c r="B119" s="68">
        <v>7</v>
      </c>
      <c r="C119">
        <v>16</v>
      </c>
      <c r="D119" s="81">
        <v>39425</v>
      </c>
      <c r="E119" s="2" t="s">
        <v>167</v>
      </c>
      <c r="F119" s="94" t="s">
        <v>0</v>
      </c>
      <c r="G119" s="2" t="s">
        <v>170</v>
      </c>
      <c r="H119" s="106"/>
      <c r="I119" s="2" t="s">
        <v>173</v>
      </c>
      <c r="K119" s="2" t="s">
        <v>102</v>
      </c>
      <c r="L119" t="s">
        <v>0</v>
      </c>
      <c r="M119" s="2" t="s">
        <v>132</v>
      </c>
      <c r="O119">
        <v>4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21">
        <v>113</v>
      </c>
      <c r="B120" s="68">
        <v>8</v>
      </c>
      <c r="C120">
        <v>1</v>
      </c>
      <c r="D120" s="81">
        <v>39425</v>
      </c>
      <c r="E120" s="2" t="s">
        <v>168</v>
      </c>
      <c r="F120" s="94" t="s">
        <v>0</v>
      </c>
      <c r="G120" s="2" t="s">
        <v>170</v>
      </c>
      <c r="H120" s="106">
        <v>0</v>
      </c>
      <c r="I120" s="2" t="s">
        <v>173</v>
      </c>
      <c r="K120" s="2" t="s">
        <v>120</v>
      </c>
      <c r="L120" t="s">
        <v>0</v>
      </c>
      <c r="M120" s="2" t="s">
        <v>128</v>
      </c>
      <c r="O120">
        <v>1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21">
        <v>114</v>
      </c>
      <c r="B121" s="68">
        <v>8</v>
      </c>
      <c r="C121">
        <v>2</v>
      </c>
      <c r="D121" s="81">
        <v>39425</v>
      </c>
      <c r="E121" s="2" t="s">
        <v>168</v>
      </c>
      <c r="F121" s="94" t="s">
        <v>0</v>
      </c>
      <c r="G121" s="2" t="s">
        <v>170</v>
      </c>
      <c r="H121" s="106">
        <v>0</v>
      </c>
      <c r="I121" s="2" t="s">
        <v>173</v>
      </c>
      <c r="K121" s="2" t="s">
        <v>112</v>
      </c>
      <c r="L121" t="s">
        <v>0</v>
      </c>
      <c r="M121" s="2" t="s">
        <v>180</v>
      </c>
      <c r="O121">
        <v>2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21">
        <v>115</v>
      </c>
      <c r="B122" s="68">
        <v>8</v>
      </c>
      <c r="C122">
        <v>3</v>
      </c>
      <c r="D122" s="81">
        <v>39425</v>
      </c>
      <c r="E122" s="2" t="s">
        <v>168</v>
      </c>
      <c r="F122" s="94" t="s">
        <v>0</v>
      </c>
      <c r="G122" s="2" t="s">
        <v>170</v>
      </c>
      <c r="H122" s="106"/>
      <c r="I122" s="2" t="s">
        <v>173</v>
      </c>
      <c r="K122" s="2" t="s">
        <v>114</v>
      </c>
      <c r="L122" t="s">
        <v>0</v>
      </c>
      <c r="M122" s="2" t="s">
        <v>132</v>
      </c>
      <c r="O122">
        <v>3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1">
        <v>116</v>
      </c>
      <c r="B123" s="68">
        <v>8</v>
      </c>
      <c r="C123">
        <v>4</v>
      </c>
      <c r="D123" s="81">
        <v>39425</v>
      </c>
      <c r="E123" s="2" t="s">
        <v>168</v>
      </c>
      <c r="F123" s="94" t="s">
        <v>0</v>
      </c>
      <c r="G123" s="2" t="s">
        <v>170</v>
      </c>
      <c r="H123" s="106">
        <v>0</v>
      </c>
      <c r="I123" s="2" t="s">
        <v>173</v>
      </c>
      <c r="K123" s="2" t="s">
        <v>117</v>
      </c>
      <c r="L123" t="s">
        <v>0</v>
      </c>
      <c r="M123" s="2" t="s">
        <v>130</v>
      </c>
      <c r="O123">
        <v>1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21">
        <v>117</v>
      </c>
      <c r="B124" s="68">
        <v>8</v>
      </c>
      <c r="C124">
        <v>5</v>
      </c>
      <c r="D124" s="81">
        <v>39425</v>
      </c>
      <c r="E124" s="2" t="s">
        <v>168</v>
      </c>
      <c r="F124" s="94" t="s">
        <v>0</v>
      </c>
      <c r="G124" s="2" t="s">
        <v>170</v>
      </c>
      <c r="H124" s="106">
        <v>0</v>
      </c>
      <c r="I124" s="2" t="s">
        <v>173</v>
      </c>
      <c r="K124" s="2" t="s">
        <v>112</v>
      </c>
      <c r="L124" t="s">
        <v>0</v>
      </c>
      <c r="M124" s="2" t="s">
        <v>128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21">
        <v>118</v>
      </c>
      <c r="B125" s="68">
        <v>8</v>
      </c>
      <c r="C125">
        <v>6</v>
      </c>
      <c r="D125" s="81">
        <v>39425</v>
      </c>
      <c r="E125" s="2" t="s">
        <v>168</v>
      </c>
      <c r="F125" s="94" t="s">
        <v>0</v>
      </c>
      <c r="G125" s="2" t="s">
        <v>170</v>
      </c>
      <c r="H125" s="106"/>
      <c r="I125" s="2" t="s">
        <v>173</v>
      </c>
      <c r="K125" s="2" t="s">
        <v>114</v>
      </c>
      <c r="L125" t="s">
        <v>0</v>
      </c>
      <c r="M125" s="2" t="s">
        <v>180</v>
      </c>
      <c r="O125">
        <v>6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21">
        <v>119</v>
      </c>
      <c r="B126" s="68">
        <v>8</v>
      </c>
      <c r="C126">
        <v>7</v>
      </c>
      <c r="D126" s="81">
        <v>39425</v>
      </c>
      <c r="E126" s="2" t="s">
        <v>168</v>
      </c>
      <c r="F126" s="94" t="s">
        <v>0</v>
      </c>
      <c r="G126" s="2" t="s">
        <v>170</v>
      </c>
      <c r="H126" s="106"/>
      <c r="I126" s="2" t="s">
        <v>173</v>
      </c>
      <c r="K126" s="2" t="s">
        <v>117</v>
      </c>
      <c r="L126" t="s">
        <v>0</v>
      </c>
      <c r="M126" s="2" t="s">
        <v>132</v>
      </c>
      <c r="O126">
        <v>6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21">
        <v>120</v>
      </c>
      <c r="B127" s="68">
        <v>8</v>
      </c>
      <c r="C127">
        <v>8</v>
      </c>
      <c r="D127" s="81">
        <v>39425</v>
      </c>
      <c r="E127" s="2" t="s">
        <v>168</v>
      </c>
      <c r="F127" s="94" t="s">
        <v>0</v>
      </c>
      <c r="G127" s="2" t="s">
        <v>170</v>
      </c>
      <c r="H127" s="106"/>
      <c r="I127" s="2" t="s">
        <v>173</v>
      </c>
      <c r="K127" s="2" t="s">
        <v>120</v>
      </c>
      <c r="L127" t="s">
        <v>0</v>
      </c>
      <c r="M127" s="2" t="s">
        <v>130</v>
      </c>
      <c r="O127">
        <v>4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21">
        <v>121</v>
      </c>
      <c r="B128" s="68">
        <v>8</v>
      </c>
      <c r="C128">
        <v>9</v>
      </c>
      <c r="D128" s="81">
        <v>39425</v>
      </c>
      <c r="E128" s="2" t="s">
        <v>168</v>
      </c>
      <c r="F128" s="94" t="s">
        <v>0</v>
      </c>
      <c r="G128" s="2" t="s">
        <v>170</v>
      </c>
      <c r="H128" s="106"/>
      <c r="I128" s="2" t="s">
        <v>173</v>
      </c>
      <c r="K128" s="2" t="s">
        <v>117</v>
      </c>
      <c r="L128" t="s">
        <v>0</v>
      </c>
      <c r="M128" s="2" t="s">
        <v>180</v>
      </c>
      <c r="O128">
        <v>5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21">
        <v>122</v>
      </c>
      <c r="B129" s="68">
        <v>8</v>
      </c>
      <c r="C129">
        <v>10</v>
      </c>
      <c r="D129" s="81">
        <v>39425</v>
      </c>
      <c r="E129" s="2" t="s">
        <v>168</v>
      </c>
      <c r="F129" s="94" t="s">
        <v>0</v>
      </c>
      <c r="G129" s="2" t="s">
        <v>170</v>
      </c>
      <c r="H129" s="106"/>
      <c r="I129" s="2" t="s">
        <v>173</v>
      </c>
      <c r="K129" s="2" t="s">
        <v>114</v>
      </c>
      <c r="L129" t="s">
        <v>0</v>
      </c>
      <c r="M129" s="2" t="s">
        <v>128</v>
      </c>
      <c r="O129">
        <v>3</v>
      </c>
      <c r="P129" s="1" t="s">
        <v>1</v>
      </c>
      <c r="Q129">
        <v>3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321">
        <v>123</v>
      </c>
      <c r="B130" s="68">
        <v>8</v>
      </c>
      <c r="C130">
        <v>11</v>
      </c>
      <c r="D130" s="81">
        <v>39425</v>
      </c>
      <c r="E130" s="2" t="s">
        <v>168</v>
      </c>
      <c r="F130" s="94" t="s">
        <v>0</v>
      </c>
      <c r="G130" s="2" t="s">
        <v>170</v>
      </c>
      <c r="H130" s="106"/>
      <c r="I130" s="2" t="s">
        <v>173</v>
      </c>
      <c r="K130" s="2" t="s">
        <v>112</v>
      </c>
      <c r="L130" t="s">
        <v>0</v>
      </c>
      <c r="M130" s="2" t="s">
        <v>130</v>
      </c>
      <c r="O130">
        <v>3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21">
        <v>124</v>
      </c>
      <c r="B131" s="68">
        <v>8</v>
      </c>
      <c r="C131">
        <v>12</v>
      </c>
      <c r="D131" s="81">
        <v>39425</v>
      </c>
      <c r="E131" s="2" t="s">
        <v>168</v>
      </c>
      <c r="F131" s="94" t="s">
        <v>0</v>
      </c>
      <c r="G131" s="2" t="s">
        <v>170</v>
      </c>
      <c r="H131" s="106">
        <v>0</v>
      </c>
      <c r="I131" s="2" t="s">
        <v>173</v>
      </c>
      <c r="K131" s="2" t="s">
        <v>120</v>
      </c>
      <c r="L131" t="s">
        <v>0</v>
      </c>
      <c r="M131" s="2" t="s">
        <v>132</v>
      </c>
      <c r="O131">
        <v>4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21">
        <v>125</v>
      </c>
      <c r="B132" s="68">
        <v>8</v>
      </c>
      <c r="C132">
        <v>13</v>
      </c>
      <c r="D132" s="81">
        <v>39425</v>
      </c>
      <c r="E132" s="2" t="s">
        <v>168</v>
      </c>
      <c r="F132" s="94" t="s">
        <v>0</v>
      </c>
      <c r="G132" s="2" t="s">
        <v>170</v>
      </c>
      <c r="H132" s="106">
        <v>0</v>
      </c>
      <c r="I132" s="2" t="s">
        <v>173</v>
      </c>
      <c r="K132" s="2" t="s">
        <v>120</v>
      </c>
      <c r="L132" t="s">
        <v>0</v>
      </c>
      <c r="M132" s="2" t="s">
        <v>180</v>
      </c>
      <c r="O132">
        <v>2</v>
      </c>
      <c r="P132" s="1" t="s">
        <v>1</v>
      </c>
      <c r="Q132">
        <v>3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21">
        <v>126</v>
      </c>
      <c r="B133" s="68">
        <v>8</v>
      </c>
      <c r="C133">
        <v>14</v>
      </c>
      <c r="D133" s="81">
        <v>39425</v>
      </c>
      <c r="E133" s="2" t="s">
        <v>168</v>
      </c>
      <c r="F133" s="94" t="s">
        <v>0</v>
      </c>
      <c r="G133" s="2" t="s">
        <v>170</v>
      </c>
      <c r="H133" s="106"/>
      <c r="I133" s="2" t="s">
        <v>173</v>
      </c>
      <c r="K133" s="2" t="s">
        <v>117</v>
      </c>
      <c r="L133" t="s">
        <v>0</v>
      </c>
      <c r="M133" s="2" t="s">
        <v>128</v>
      </c>
      <c r="O133">
        <v>6</v>
      </c>
      <c r="P133" s="1" t="s">
        <v>1</v>
      </c>
      <c r="Q133">
        <v>6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21">
        <v>127</v>
      </c>
      <c r="B134" s="68">
        <v>8</v>
      </c>
      <c r="C134">
        <v>15</v>
      </c>
      <c r="D134" s="81">
        <v>39425</v>
      </c>
      <c r="E134" s="2" t="s">
        <v>168</v>
      </c>
      <c r="F134" s="94" t="s">
        <v>0</v>
      </c>
      <c r="G134" s="2" t="s">
        <v>170</v>
      </c>
      <c r="H134" s="106"/>
      <c r="I134" s="2" t="s">
        <v>173</v>
      </c>
      <c r="K134" s="2" t="s">
        <v>114</v>
      </c>
      <c r="L134" t="s">
        <v>0</v>
      </c>
      <c r="M134" s="2" t="s">
        <v>130</v>
      </c>
      <c r="O134">
        <v>3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21">
        <v>128</v>
      </c>
      <c r="B135" s="68">
        <v>8</v>
      </c>
      <c r="C135">
        <v>16</v>
      </c>
      <c r="D135" s="81">
        <v>39425</v>
      </c>
      <c r="E135" s="2" t="s">
        <v>168</v>
      </c>
      <c r="F135" s="94" t="s">
        <v>0</v>
      </c>
      <c r="G135" s="2" t="s">
        <v>170</v>
      </c>
      <c r="H135" s="106"/>
      <c r="I135" s="2" t="s">
        <v>173</v>
      </c>
      <c r="K135" s="2" t="s">
        <v>112</v>
      </c>
      <c r="L135" t="s">
        <v>0</v>
      </c>
      <c r="M135" s="2" t="s">
        <v>132</v>
      </c>
      <c r="O135">
        <v>4</v>
      </c>
      <c r="P135" s="1" t="s">
        <v>1</v>
      </c>
      <c r="Q135">
        <v>4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21">
        <v>129</v>
      </c>
      <c r="B136" s="68">
        <v>9</v>
      </c>
      <c r="C136">
        <v>1</v>
      </c>
      <c r="D136" s="81">
        <v>39425</v>
      </c>
      <c r="E136" s="2" t="s">
        <v>167</v>
      </c>
      <c r="F136" s="94" t="s">
        <v>0</v>
      </c>
      <c r="G136" s="2" t="s">
        <v>168</v>
      </c>
      <c r="H136" s="106">
        <v>0</v>
      </c>
      <c r="I136" s="2" t="s">
        <v>173</v>
      </c>
      <c r="K136" s="2" t="s">
        <v>172</v>
      </c>
      <c r="L136" t="s">
        <v>0</v>
      </c>
      <c r="M136" s="2" t="s">
        <v>120</v>
      </c>
      <c r="O136">
        <v>5</v>
      </c>
      <c r="P136" s="1" t="s">
        <v>1</v>
      </c>
      <c r="Q136">
        <v>6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21">
        <v>130</v>
      </c>
      <c r="B137" s="68">
        <v>9</v>
      </c>
      <c r="C137">
        <v>2</v>
      </c>
      <c r="D137" s="81">
        <v>39425</v>
      </c>
      <c r="E137" s="2" t="s">
        <v>167</v>
      </c>
      <c r="F137" s="94" t="s">
        <v>0</v>
      </c>
      <c r="G137" s="2" t="s">
        <v>168</v>
      </c>
      <c r="H137" s="106">
        <v>0</v>
      </c>
      <c r="I137" s="2" t="s">
        <v>173</v>
      </c>
      <c r="K137" s="2" t="s">
        <v>104</v>
      </c>
      <c r="L137" t="s">
        <v>0</v>
      </c>
      <c r="M137" s="2" t="s">
        <v>112</v>
      </c>
      <c r="O137">
        <v>4</v>
      </c>
      <c r="P137" s="1" t="s">
        <v>1</v>
      </c>
      <c r="Q137">
        <v>7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21">
        <v>131</v>
      </c>
      <c r="B138" s="68">
        <v>9</v>
      </c>
      <c r="C138">
        <v>3</v>
      </c>
      <c r="D138" s="81">
        <v>39425</v>
      </c>
      <c r="E138" s="2" t="s">
        <v>167</v>
      </c>
      <c r="F138" s="94" t="s">
        <v>0</v>
      </c>
      <c r="G138" s="2" t="s">
        <v>168</v>
      </c>
      <c r="H138" s="106"/>
      <c r="I138" s="2" t="s">
        <v>173</v>
      </c>
      <c r="K138" s="2" t="s">
        <v>102</v>
      </c>
      <c r="L138" t="s">
        <v>0</v>
      </c>
      <c r="M138" s="2" t="s">
        <v>114</v>
      </c>
      <c r="O138">
        <v>5</v>
      </c>
      <c r="P138" s="1" t="s">
        <v>1</v>
      </c>
      <c r="Q138">
        <v>5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21">
        <v>132</v>
      </c>
      <c r="B139" s="68">
        <v>9</v>
      </c>
      <c r="C139">
        <v>4</v>
      </c>
      <c r="D139" s="81">
        <v>39425</v>
      </c>
      <c r="E139" s="2" t="s">
        <v>167</v>
      </c>
      <c r="F139" s="94" t="s">
        <v>0</v>
      </c>
      <c r="G139" s="2" t="s">
        <v>168</v>
      </c>
      <c r="H139" s="106"/>
      <c r="I139" s="2" t="s">
        <v>173</v>
      </c>
      <c r="K139" s="2" t="s">
        <v>106</v>
      </c>
      <c r="L139" t="s">
        <v>0</v>
      </c>
      <c r="M139" s="2" t="s">
        <v>117</v>
      </c>
      <c r="O139">
        <v>1</v>
      </c>
      <c r="P139" s="1" t="s">
        <v>1</v>
      </c>
      <c r="Q139">
        <v>0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21">
        <v>133</v>
      </c>
      <c r="B140" s="68">
        <v>9</v>
      </c>
      <c r="C140">
        <v>5</v>
      </c>
      <c r="D140" s="81">
        <v>39425</v>
      </c>
      <c r="E140" s="2" t="s">
        <v>167</v>
      </c>
      <c r="F140" s="94" t="s">
        <v>0</v>
      </c>
      <c r="G140" s="2" t="s">
        <v>168</v>
      </c>
      <c r="H140" s="106">
        <v>0</v>
      </c>
      <c r="I140" s="2" t="s">
        <v>173</v>
      </c>
      <c r="K140" s="2" t="s">
        <v>104</v>
      </c>
      <c r="L140" t="s">
        <v>0</v>
      </c>
      <c r="M140" s="2" t="s">
        <v>120</v>
      </c>
      <c r="O140">
        <v>3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21">
        <v>134</v>
      </c>
      <c r="B141" s="68">
        <v>9</v>
      </c>
      <c r="C141">
        <v>6</v>
      </c>
      <c r="D141" s="81">
        <v>39425</v>
      </c>
      <c r="E141" s="2" t="s">
        <v>167</v>
      </c>
      <c r="F141" s="94" t="s">
        <v>0</v>
      </c>
      <c r="G141" s="2" t="s">
        <v>168</v>
      </c>
      <c r="H141" s="106">
        <v>0</v>
      </c>
      <c r="I141" s="2" t="s">
        <v>173</v>
      </c>
      <c r="K141" s="2" t="s">
        <v>102</v>
      </c>
      <c r="L141" t="s">
        <v>0</v>
      </c>
      <c r="M141" s="2" t="s">
        <v>112</v>
      </c>
      <c r="O141">
        <v>2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21">
        <v>135</v>
      </c>
      <c r="B142" s="68">
        <v>9</v>
      </c>
      <c r="C142">
        <v>7</v>
      </c>
      <c r="D142" s="81">
        <v>39425</v>
      </c>
      <c r="E142" s="2" t="s">
        <v>167</v>
      </c>
      <c r="F142" s="94" t="s">
        <v>0</v>
      </c>
      <c r="G142" s="2" t="s">
        <v>168</v>
      </c>
      <c r="H142" s="106"/>
      <c r="I142" s="2" t="s">
        <v>173</v>
      </c>
      <c r="K142" s="2" t="s">
        <v>106</v>
      </c>
      <c r="L142" t="s">
        <v>0</v>
      </c>
      <c r="M142" s="2" t="s">
        <v>114</v>
      </c>
      <c r="O142">
        <v>5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1">
        <v>136</v>
      </c>
      <c r="B143" s="68">
        <v>9</v>
      </c>
      <c r="C143">
        <v>8</v>
      </c>
      <c r="D143" s="81">
        <v>39425</v>
      </c>
      <c r="E143" s="2" t="s">
        <v>167</v>
      </c>
      <c r="F143" s="94" t="s">
        <v>0</v>
      </c>
      <c r="G143" s="2" t="s">
        <v>168</v>
      </c>
      <c r="H143" s="106"/>
      <c r="I143" s="2" t="s">
        <v>173</v>
      </c>
      <c r="K143" s="2" t="s">
        <v>172</v>
      </c>
      <c r="L143" t="s">
        <v>0</v>
      </c>
      <c r="M143" s="2" t="s">
        <v>117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21">
        <v>137</v>
      </c>
      <c r="B144" s="68">
        <v>9</v>
      </c>
      <c r="C144">
        <v>9</v>
      </c>
      <c r="D144" s="81">
        <v>39425</v>
      </c>
      <c r="E144" s="2" t="s">
        <v>167</v>
      </c>
      <c r="F144" s="94" t="s">
        <v>0</v>
      </c>
      <c r="G144" s="2" t="s">
        <v>168</v>
      </c>
      <c r="H144" s="106"/>
      <c r="I144" s="2" t="s">
        <v>173</v>
      </c>
      <c r="K144" s="2" t="s">
        <v>106</v>
      </c>
      <c r="L144" t="s">
        <v>0</v>
      </c>
      <c r="M144" s="2" t="s">
        <v>112</v>
      </c>
      <c r="O144">
        <v>6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21">
        <v>138</v>
      </c>
      <c r="B145" s="68">
        <v>9</v>
      </c>
      <c r="C145">
        <v>10</v>
      </c>
      <c r="D145" s="81">
        <v>39425</v>
      </c>
      <c r="E145" s="2" t="s">
        <v>167</v>
      </c>
      <c r="F145" s="94" t="s">
        <v>0</v>
      </c>
      <c r="G145" s="2" t="s">
        <v>168</v>
      </c>
      <c r="H145" s="106">
        <v>0</v>
      </c>
      <c r="I145" s="2" t="s">
        <v>173</v>
      </c>
      <c r="K145" s="2" t="s">
        <v>102</v>
      </c>
      <c r="L145" t="s">
        <v>0</v>
      </c>
      <c r="M145" s="2" t="s">
        <v>120</v>
      </c>
      <c r="O145">
        <v>5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21">
        <v>139</v>
      </c>
      <c r="B146" s="68">
        <v>9</v>
      </c>
      <c r="C146">
        <v>11</v>
      </c>
      <c r="D146" s="81">
        <v>39425</v>
      </c>
      <c r="E146" s="2" t="s">
        <v>167</v>
      </c>
      <c r="F146" s="94" t="s">
        <v>0</v>
      </c>
      <c r="G146" s="2" t="s">
        <v>168</v>
      </c>
      <c r="H146" s="106">
        <v>0</v>
      </c>
      <c r="I146" s="2" t="s">
        <v>173</v>
      </c>
      <c r="K146" s="2" t="s">
        <v>104</v>
      </c>
      <c r="L146" t="s">
        <v>0</v>
      </c>
      <c r="M146" s="2" t="s">
        <v>117</v>
      </c>
      <c r="O146">
        <v>1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21">
        <v>140</v>
      </c>
      <c r="B147" s="68">
        <v>9</v>
      </c>
      <c r="C147">
        <v>12</v>
      </c>
      <c r="D147" s="81">
        <v>39425</v>
      </c>
      <c r="E147" s="2" t="s">
        <v>167</v>
      </c>
      <c r="F147" s="94" t="s">
        <v>0</v>
      </c>
      <c r="G147" s="2" t="s">
        <v>168</v>
      </c>
      <c r="H147" s="106">
        <v>0</v>
      </c>
      <c r="I147" s="2" t="s">
        <v>173</v>
      </c>
      <c r="K147" s="2" t="s">
        <v>172</v>
      </c>
      <c r="L147" t="s">
        <v>0</v>
      </c>
      <c r="M147" s="2" t="s">
        <v>114</v>
      </c>
      <c r="O147">
        <v>4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21">
        <v>141</v>
      </c>
      <c r="B148" s="68">
        <v>9</v>
      </c>
      <c r="C148">
        <v>13</v>
      </c>
      <c r="D148" s="81">
        <v>39425</v>
      </c>
      <c r="E148" s="2" t="s">
        <v>167</v>
      </c>
      <c r="F148" s="94" t="s">
        <v>0</v>
      </c>
      <c r="G148" s="2" t="s">
        <v>168</v>
      </c>
      <c r="H148" s="106"/>
      <c r="I148" s="2" t="s">
        <v>173</v>
      </c>
      <c r="K148" s="2" t="s">
        <v>172</v>
      </c>
      <c r="L148" t="s">
        <v>0</v>
      </c>
      <c r="M148" s="2" t="s">
        <v>112</v>
      </c>
      <c r="O148">
        <v>6</v>
      </c>
      <c r="P148" s="1" t="s">
        <v>1</v>
      </c>
      <c r="Q148">
        <v>5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21">
        <v>142</v>
      </c>
      <c r="B149" s="68">
        <v>9</v>
      </c>
      <c r="C149">
        <v>14</v>
      </c>
      <c r="D149" s="81">
        <v>39425</v>
      </c>
      <c r="E149" s="2" t="s">
        <v>167</v>
      </c>
      <c r="F149" s="94" t="s">
        <v>0</v>
      </c>
      <c r="G149" s="2" t="s">
        <v>168</v>
      </c>
      <c r="H149" s="106">
        <v>0</v>
      </c>
      <c r="I149" s="2" t="s">
        <v>173</v>
      </c>
      <c r="K149" s="2" t="s">
        <v>106</v>
      </c>
      <c r="L149" t="s">
        <v>0</v>
      </c>
      <c r="M149" s="2" t="s">
        <v>120</v>
      </c>
      <c r="O149">
        <v>4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21">
        <v>143</v>
      </c>
      <c r="B150" s="68">
        <v>9</v>
      </c>
      <c r="C150">
        <v>15</v>
      </c>
      <c r="D150" s="81">
        <v>39425</v>
      </c>
      <c r="E150" s="2" t="s">
        <v>167</v>
      </c>
      <c r="F150" s="94" t="s">
        <v>0</v>
      </c>
      <c r="G150" s="2" t="s">
        <v>168</v>
      </c>
      <c r="H150" s="106">
        <v>0</v>
      </c>
      <c r="I150" s="2" t="s">
        <v>173</v>
      </c>
      <c r="K150" s="2" t="s">
        <v>102</v>
      </c>
      <c r="L150" t="s">
        <v>0</v>
      </c>
      <c r="M150" s="2" t="s">
        <v>117</v>
      </c>
      <c r="O150">
        <v>2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21">
        <v>144</v>
      </c>
      <c r="B151" s="68">
        <v>9</v>
      </c>
      <c r="C151">
        <v>16</v>
      </c>
      <c r="D151" s="81">
        <v>39425</v>
      </c>
      <c r="E151" s="2" t="s">
        <v>167</v>
      </c>
      <c r="F151" s="94" t="s">
        <v>0</v>
      </c>
      <c r="G151" s="2" t="s">
        <v>168</v>
      </c>
      <c r="H151" s="106">
        <v>0</v>
      </c>
      <c r="I151" s="2" t="s">
        <v>173</v>
      </c>
      <c r="K151" s="2" t="s">
        <v>104</v>
      </c>
      <c r="L151" t="s">
        <v>0</v>
      </c>
      <c r="M151" s="2" t="s">
        <v>114</v>
      </c>
      <c r="O151">
        <v>5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21">
        <v>145</v>
      </c>
      <c r="B152" s="68">
        <v>10</v>
      </c>
      <c r="C152">
        <v>1</v>
      </c>
      <c r="D152" s="81">
        <v>39431</v>
      </c>
      <c r="E152" s="2" t="s">
        <v>66</v>
      </c>
      <c r="F152" s="94" t="s">
        <v>0</v>
      </c>
      <c r="G152" s="2" t="s">
        <v>150</v>
      </c>
      <c r="H152" s="106">
        <v>0</v>
      </c>
      <c r="I152" s="2" t="s">
        <v>173</v>
      </c>
      <c r="K152" s="2" t="s">
        <v>72</v>
      </c>
      <c r="L152" t="s">
        <v>0</v>
      </c>
      <c r="M152" s="2" t="s">
        <v>158</v>
      </c>
      <c r="O152">
        <v>2</v>
      </c>
      <c r="P152" s="1" t="s">
        <v>1</v>
      </c>
      <c r="Q152">
        <v>6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21">
        <v>146</v>
      </c>
      <c r="B153" s="68">
        <v>10</v>
      </c>
      <c r="C153">
        <v>2</v>
      </c>
      <c r="D153" s="81">
        <v>39431</v>
      </c>
      <c r="E153" s="2" t="s">
        <v>66</v>
      </c>
      <c r="F153" s="94" t="s">
        <v>0</v>
      </c>
      <c r="G153" s="2" t="s">
        <v>150</v>
      </c>
      <c r="H153" s="106"/>
      <c r="I153" s="2" t="s">
        <v>173</v>
      </c>
      <c r="K153" s="2" t="s">
        <v>65</v>
      </c>
      <c r="L153" t="s">
        <v>0</v>
      </c>
      <c r="M153" s="2" t="s">
        <v>152</v>
      </c>
      <c r="O153">
        <v>4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21">
        <v>147</v>
      </c>
      <c r="B154" s="68">
        <v>10</v>
      </c>
      <c r="C154">
        <v>3</v>
      </c>
      <c r="D154" s="81">
        <v>39431</v>
      </c>
      <c r="E154" s="2" t="s">
        <v>66</v>
      </c>
      <c r="F154" s="94" t="s">
        <v>0</v>
      </c>
      <c r="G154" s="2" t="s">
        <v>150</v>
      </c>
      <c r="H154" s="106"/>
      <c r="I154" s="2" t="s">
        <v>173</v>
      </c>
      <c r="K154" s="2" t="s">
        <v>68</v>
      </c>
      <c r="L154" t="s">
        <v>0</v>
      </c>
      <c r="M154" s="2" t="s">
        <v>149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21">
        <v>148</v>
      </c>
      <c r="B155" s="68">
        <v>10</v>
      </c>
      <c r="C155">
        <v>4</v>
      </c>
      <c r="D155" s="81">
        <v>39431</v>
      </c>
      <c r="E155" s="2" t="s">
        <v>66</v>
      </c>
      <c r="F155" s="94" t="s">
        <v>0</v>
      </c>
      <c r="G155" s="2" t="s">
        <v>150</v>
      </c>
      <c r="H155" s="106"/>
      <c r="I155" s="2" t="s">
        <v>173</v>
      </c>
      <c r="K155" s="2" t="s">
        <v>70</v>
      </c>
      <c r="L155" t="s">
        <v>0</v>
      </c>
      <c r="M155" s="2" t="s">
        <v>161</v>
      </c>
      <c r="O155">
        <v>9</v>
      </c>
      <c r="P155" s="1" t="s">
        <v>1</v>
      </c>
      <c r="Q155">
        <v>0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21">
        <v>149</v>
      </c>
      <c r="B156" s="68">
        <v>10</v>
      </c>
      <c r="C156">
        <v>5</v>
      </c>
      <c r="D156" s="81">
        <v>39431</v>
      </c>
      <c r="E156" s="2" t="s">
        <v>66</v>
      </c>
      <c r="F156" s="94" t="s">
        <v>0</v>
      </c>
      <c r="G156" s="2" t="s">
        <v>150</v>
      </c>
      <c r="H156" s="106"/>
      <c r="I156" s="2" t="s">
        <v>173</v>
      </c>
      <c r="K156" s="2" t="s">
        <v>65</v>
      </c>
      <c r="L156" t="s">
        <v>0</v>
      </c>
      <c r="M156" s="2" t="s">
        <v>158</v>
      </c>
      <c r="O156">
        <v>5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21">
        <v>150</v>
      </c>
      <c r="B157" s="68">
        <v>10</v>
      </c>
      <c r="C157">
        <v>6</v>
      </c>
      <c r="D157" s="81">
        <v>39431</v>
      </c>
      <c r="E157" s="2" t="s">
        <v>66</v>
      </c>
      <c r="F157" s="94" t="s">
        <v>0</v>
      </c>
      <c r="G157" s="2" t="s">
        <v>150</v>
      </c>
      <c r="H157" s="106"/>
      <c r="I157" s="2" t="s">
        <v>173</v>
      </c>
      <c r="K157" s="2" t="s">
        <v>68</v>
      </c>
      <c r="L157" t="s">
        <v>0</v>
      </c>
      <c r="M157" s="2" t="s">
        <v>152</v>
      </c>
      <c r="O157">
        <v>4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21">
        <v>151</v>
      </c>
      <c r="B158" s="68">
        <v>10</v>
      </c>
      <c r="C158">
        <v>7</v>
      </c>
      <c r="D158" s="81">
        <v>39431</v>
      </c>
      <c r="E158" s="2" t="s">
        <v>66</v>
      </c>
      <c r="F158" s="94" t="s">
        <v>0</v>
      </c>
      <c r="G158" s="2" t="s">
        <v>150</v>
      </c>
      <c r="H158" s="106"/>
      <c r="I158" s="2" t="s">
        <v>173</v>
      </c>
      <c r="K158" s="2" t="s">
        <v>70</v>
      </c>
      <c r="L158" t="s">
        <v>0</v>
      </c>
      <c r="M158" s="2" t="s">
        <v>149</v>
      </c>
      <c r="O158">
        <v>5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21">
        <v>152</v>
      </c>
      <c r="B159" s="68">
        <v>10</v>
      </c>
      <c r="C159">
        <v>8</v>
      </c>
      <c r="D159" s="81">
        <v>39431</v>
      </c>
      <c r="E159" s="2" t="s">
        <v>66</v>
      </c>
      <c r="F159" s="94" t="s">
        <v>0</v>
      </c>
      <c r="G159" s="2" t="s">
        <v>150</v>
      </c>
      <c r="H159" s="106"/>
      <c r="I159" s="2" t="s">
        <v>173</v>
      </c>
      <c r="K159" s="2" t="s">
        <v>72</v>
      </c>
      <c r="L159" t="s">
        <v>0</v>
      </c>
      <c r="M159" s="2" t="s">
        <v>161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21">
        <v>153</v>
      </c>
      <c r="B160" s="68">
        <v>10</v>
      </c>
      <c r="C160">
        <v>9</v>
      </c>
      <c r="D160" s="81">
        <v>39431</v>
      </c>
      <c r="E160" s="2" t="s">
        <v>66</v>
      </c>
      <c r="F160" s="94" t="s">
        <v>0</v>
      </c>
      <c r="G160" s="2" t="s">
        <v>150</v>
      </c>
      <c r="H160" s="106"/>
      <c r="I160" s="2" t="s">
        <v>173</v>
      </c>
      <c r="K160" s="2" t="s">
        <v>70</v>
      </c>
      <c r="L160" t="s">
        <v>0</v>
      </c>
      <c r="M160" s="2" t="s">
        <v>152</v>
      </c>
      <c r="O160">
        <v>3</v>
      </c>
      <c r="P160" s="1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21">
        <v>154</v>
      </c>
      <c r="B161" s="68">
        <v>10</v>
      </c>
      <c r="C161">
        <v>10</v>
      </c>
      <c r="D161" s="81">
        <v>39431</v>
      </c>
      <c r="E161" s="2" t="s">
        <v>66</v>
      </c>
      <c r="F161" s="94" t="s">
        <v>0</v>
      </c>
      <c r="G161" s="2" t="s">
        <v>150</v>
      </c>
      <c r="H161" s="106"/>
      <c r="I161" s="2" t="s">
        <v>173</v>
      </c>
      <c r="K161" s="2" t="s">
        <v>68</v>
      </c>
      <c r="L161" t="s">
        <v>0</v>
      </c>
      <c r="M161" s="2" t="s">
        <v>158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21">
        <v>155</v>
      </c>
      <c r="B162" s="68">
        <v>10</v>
      </c>
      <c r="C162">
        <v>11</v>
      </c>
      <c r="D162" s="81">
        <v>39431</v>
      </c>
      <c r="E162" s="2" t="s">
        <v>66</v>
      </c>
      <c r="F162" s="94" t="s">
        <v>0</v>
      </c>
      <c r="G162" s="2" t="s">
        <v>150</v>
      </c>
      <c r="H162" s="106"/>
      <c r="I162" s="2" t="s">
        <v>173</v>
      </c>
      <c r="K162" s="2" t="s">
        <v>65</v>
      </c>
      <c r="L162" t="s">
        <v>0</v>
      </c>
      <c r="M162" s="2" t="s">
        <v>161</v>
      </c>
      <c r="O162">
        <v>8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21">
        <v>156</v>
      </c>
      <c r="B163" s="68">
        <v>10</v>
      </c>
      <c r="C163">
        <v>12</v>
      </c>
      <c r="D163" s="81">
        <v>39431</v>
      </c>
      <c r="E163" s="2" t="s">
        <v>66</v>
      </c>
      <c r="F163" s="94" t="s">
        <v>0</v>
      </c>
      <c r="G163" s="2" t="s">
        <v>150</v>
      </c>
      <c r="H163" s="106"/>
      <c r="I163" s="2" t="s">
        <v>173</v>
      </c>
      <c r="K163" s="2" t="s">
        <v>72</v>
      </c>
      <c r="L163" t="s">
        <v>0</v>
      </c>
      <c r="M163" s="2" t="s">
        <v>149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21">
        <v>157</v>
      </c>
      <c r="B164" s="68">
        <v>10</v>
      </c>
      <c r="C164">
        <v>13</v>
      </c>
      <c r="D164" s="81">
        <v>39431</v>
      </c>
      <c r="E164" s="2" t="s">
        <v>66</v>
      </c>
      <c r="F164" s="94" t="s">
        <v>0</v>
      </c>
      <c r="G164" s="2" t="s">
        <v>150</v>
      </c>
      <c r="H164" s="106"/>
      <c r="I164" s="2" t="s">
        <v>173</v>
      </c>
      <c r="K164" s="2" t="s">
        <v>72</v>
      </c>
      <c r="L164" t="s">
        <v>0</v>
      </c>
      <c r="M164" s="2" t="s">
        <v>152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21">
        <v>158</v>
      </c>
      <c r="B165" s="68">
        <v>10</v>
      </c>
      <c r="C165">
        <v>14</v>
      </c>
      <c r="D165" s="81">
        <v>39431</v>
      </c>
      <c r="E165" s="2" t="s">
        <v>66</v>
      </c>
      <c r="F165" s="94" t="s">
        <v>0</v>
      </c>
      <c r="G165" s="2" t="s">
        <v>150</v>
      </c>
      <c r="H165" s="106">
        <v>0</v>
      </c>
      <c r="I165" s="2" t="s">
        <v>173</v>
      </c>
      <c r="K165" s="2" t="s">
        <v>70</v>
      </c>
      <c r="L165" t="s">
        <v>0</v>
      </c>
      <c r="M165" s="2" t="s">
        <v>158</v>
      </c>
      <c r="O165">
        <v>4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21">
        <v>159</v>
      </c>
      <c r="B166" s="68">
        <v>10</v>
      </c>
      <c r="C166">
        <v>15</v>
      </c>
      <c r="D166" s="81">
        <v>39431</v>
      </c>
      <c r="E166" s="2" t="s">
        <v>66</v>
      </c>
      <c r="F166" s="94" t="s">
        <v>0</v>
      </c>
      <c r="G166" s="2" t="s">
        <v>150</v>
      </c>
      <c r="H166" s="106"/>
      <c r="I166" s="2" t="s">
        <v>173</v>
      </c>
      <c r="K166" s="2" t="s">
        <v>68</v>
      </c>
      <c r="L166" t="s">
        <v>0</v>
      </c>
      <c r="M166" s="2" t="s">
        <v>161</v>
      </c>
      <c r="O166">
        <v>7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21">
        <v>160</v>
      </c>
      <c r="B167" s="68">
        <v>10</v>
      </c>
      <c r="C167">
        <v>16</v>
      </c>
      <c r="D167" s="81">
        <v>39431</v>
      </c>
      <c r="E167" s="2" t="s">
        <v>66</v>
      </c>
      <c r="F167" s="94" t="s">
        <v>0</v>
      </c>
      <c r="G167" s="2" t="s">
        <v>150</v>
      </c>
      <c r="H167" s="106"/>
      <c r="I167" s="2" t="s">
        <v>173</v>
      </c>
      <c r="K167" s="2" t="s">
        <v>65</v>
      </c>
      <c r="L167" t="s">
        <v>0</v>
      </c>
      <c r="M167" s="2" t="s">
        <v>149</v>
      </c>
      <c r="O167">
        <v>5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21">
        <v>161</v>
      </c>
      <c r="B168" s="68">
        <v>11</v>
      </c>
      <c r="C168">
        <v>1</v>
      </c>
      <c r="D168" s="81">
        <v>39466</v>
      </c>
      <c r="E168" s="2" t="s">
        <v>50</v>
      </c>
      <c r="F168" s="94" t="s">
        <v>0</v>
      </c>
      <c r="G168" s="2" t="s">
        <v>66</v>
      </c>
      <c r="H168" s="106"/>
      <c r="I168" s="2" t="s">
        <v>173</v>
      </c>
      <c r="K168" s="2" t="s">
        <v>52</v>
      </c>
      <c r="L168" t="s">
        <v>0</v>
      </c>
      <c r="M168" s="2" t="s">
        <v>72</v>
      </c>
      <c r="O168">
        <v>6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21">
        <v>162</v>
      </c>
      <c r="B169" s="68">
        <v>11</v>
      </c>
      <c r="C169">
        <v>2</v>
      </c>
      <c r="D169" s="81">
        <v>39466</v>
      </c>
      <c r="E169" s="2" t="s">
        <v>50</v>
      </c>
      <c r="F169" s="94" t="s">
        <v>0</v>
      </c>
      <c r="G169" s="2" t="s">
        <v>66</v>
      </c>
      <c r="H169" s="106"/>
      <c r="I169" s="2" t="s">
        <v>173</v>
      </c>
      <c r="K169" s="2" t="s">
        <v>49</v>
      </c>
      <c r="L169" t="s">
        <v>0</v>
      </c>
      <c r="M169" s="2" t="s">
        <v>65</v>
      </c>
      <c r="O169">
        <v>3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21">
        <v>163</v>
      </c>
      <c r="B170" s="68">
        <v>11</v>
      </c>
      <c r="C170">
        <v>3</v>
      </c>
      <c r="D170" s="81">
        <v>39466</v>
      </c>
      <c r="E170" s="2" t="s">
        <v>50</v>
      </c>
      <c r="F170" s="94" t="s">
        <v>0</v>
      </c>
      <c r="G170" s="2" t="s">
        <v>66</v>
      </c>
      <c r="H170" s="106"/>
      <c r="I170" s="2" t="s">
        <v>173</v>
      </c>
      <c r="K170" s="2" t="s">
        <v>55</v>
      </c>
      <c r="L170" t="s">
        <v>0</v>
      </c>
      <c r="M170" s="2" t="s">
        <v>68</v>
      </c>
      <c r="O170">
        <v>2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21">
        <v>164</v>
      </c>
      <c r="B171" s="68">
        <v>11</v>
      </c>
      <c r="C171">
        <v>4</v>
      </c>
      <c r="D171" s="81">
        <v>39466</v>
      </c>
      <c r="E171" s="2" t="s">
        <v>50</v>
      </c>
      <c r="F171" s="94" t="s">
        <v>0</v>
      </c>
      <c r="G171" s="2" t="s">
        <v>66</v>
      </c>
      <c r="H171" s="106">
        <v>0</v>
      </c>
      <c r="I171" s="2" t="s">
        <v>173</v>
      </c>
      <c r="K171" s="2" t="s">
        <v>58</v>
      </c>
      <c r="L171" t="s">
        <v>0</v>
      </c>
      <c r="M171" s="2" t="s">
        <v>70</v>
      </c>
      <c r="O171">
        <v>0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21">
        <v>165</v>
      </c>
      <c r="B172" s="68">
        <v>11</v>
      </c>
      <c r="C172">
        <v>5</v>
      </c>
      <c r="D172" s="81">
        <v>39466</v>
      </c>
      <c r="E172" s="2" t="s">
        <v>50</v>
      </c>
      <c r="F172" s="94" t="s">
        <v>0</v>
      </c>
      <c r="G172" s="2" t="s">
        <v>66</v>
      </c>
      <c r="H172" s="106"/>
      <c r="I172" s="2" t="s">
        <v>173</v>
      </c>
      <c r="K172" s="2" t="s">
        <v>49</v>
      </c>
      <c r="L172" t="s">
        <v>0</v>
      </c>
      <c r="M172" s="2" t="s">
        <v>72</v>
      </c>
      <c r="O172">
        <v>1</v>
      </c>
      <c r="P172" s="1" t="s">
        <v>1</v>
      </c>
      <c r="Q172">
        <v>1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21">
        <v>166</v>
      </c>
      <c r="B173" s="68">
        <v>11</v>
      </c>
      <c r="C173">
        <v>6</v>
      </c>
      <c r="D173" s="81">
        <v>39466</v>
      </c>
      <c r="E173" s="2" t="s">
        <v>50</v>
      </c>
      <c r="F173" s="94" t="s">
        <v>0</v>
      </c>
      <c r="G173" s="2" t="s">
        <v>66</v>
      </c>
      <c r="H173" s="106"/>
      <c r="I173" s="2" t="s">
        <v>173</v>
      </c>
      <c r="K173" s="2" t="s">
        <v>55</v>
      </c>
      <c r="L173" t="s">
        <v>0</v>
      </c>
      <c r="M173" s="2" t="s">
        <v>65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21">
        <v>167</v>
      </c>
      <c r="B174" s="68">
        <v>11</v>
      </c>
      <c r="C174">
        <v>7</v>
      </c>
      <c r="D174" s="81">
        <v>39466</v>
      </c>
      <c r="E174" s="2" t="s">
        <v>50</v>
      </c>
      <c r="F174" s="94" t="s">
        <v>0</v>
      </c>
      <c r="G174" s="2" t="s">
        <v>66</v>
      </c>
      <c r="H174" s="106"/>
      <c r="I174" s="2" t="s">
        <v>173</v>
      </c>
      <c r="K174" s="2" t="s">
        <v>58</v>
      </c>
      <c r="L174" t="s">
        <v>0</v>
      </c>
      <c r="M174" s="2" t="s">
        <v>68</v>
      </c>
      <c r="O174">
        <v>5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21">
        <v>168</v>
      </c>
      <c r="B175" s="68">
        <v>11</v>
      </c>
      <c r="C175">
        <v>8</v>
      </c>
      <c r="D175" s="81">
        <v>39466</v>
      </c>
      <c r="E175" s="2" t="s">
        <v>50</v>
      </c>
      <c r="F175" s="94" t="s">
        <v>0</v>
      </c>
      <c r="G175" s="2" t="s">
        <v>66</v>
      </c>
      <c r="H175" s="106">
        <v>0</v>
      </c>
      <c r="I175" s="2" t="s">
        <v>173</v>
      </c>
      <c r="K175" s="2" t="s">
        <v>52</v>
      </c>
      <c r="L175" t="s">
        <v>0</v>
      </c>
      <c r="M175" s="2" t="s">
        <v>70</v>
      </c>
      <c r="O175">
        <v>3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21">
        <v>169</v>
      </c>
      <c r="B176" s="68">
        <v>11</v>
      </c>
      <c r="C176">
        <v>9</v>
      </c>
      <c r="D176" s="81">
        <v>39466</v>
      </c>
      <c r="E176" s="2" t="s">
        <v>50</v>
      </c>
      <c r="F176" s="94" t="s">
        <v>0</v>
      </c>
      <c r="G176" s="2" t="s">
        <v>66</v>
      </c>
      <c r="H176" s="106"/>
      <c r="I176" s="2" t="s">
        <v>173</v>
      </c>
      <c r="K176" s="2" t="s">
        <v>58</v>
      </c>
      <c r="L176" t="s">
        <v>0</v>
      </c>
      <c r="M176" s="2" t="s">
        <v>65</v>
      </c>
      <c r="O176">
        <v>3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21">
        <v>170</v>
      </c>
      <c r="B177" s="68">
        <v>11</v>
      </c>
      <c r="C177">
        <v>10</v>
      </c>
      <c r="D177" s="81">
        <v>39466</v>
      </c>
      <c r="E177" s="2" t="s">
        <v>50</v>
      </c>
      <c r="F177" s="94" t="s">
        <v>0</v>
      </c>
      <c r="G177" s="2" t="s">
        <v>66</v>
      </c>
      <c r="H177" s="106">
        <v>0</v>
      </c>
      <c r="I177" s="2" t="s">
        <v>173</v>
      </c>
      <c r="K177" s="2" t="s">
        <v>55</v>
      </c>
      <c r="L177" t="s">
        <v>0</v>
      </c>
      <c r="M177" s="2" t="s">
        <v>72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21">
        <v>171</v>
      </c>
      <c r="B178" s="68">
        <v>11</v>
      </c>
      <c r="C178">
        <v>11</v>
      </c>
      <c r="D178" s="81">
        <v>39466</v>
      </c>
      <c r="E178" s="2" t="s">
        <v>50</v>
      </c>
      <c r="F178" s="94" t="s">
        <v>0</v>
      </c>
      <c r="G178" s="2" t="s">
        <v>66</v>
      </c>
      <c r="H178" s="106"/>
      <c r="I178" s="2" t="s">
        <v>173</v>
      </c>
      <c r="K178" s="2" t="s">
        <v>49</v>
      </c>
      <c r="L178" t="s">
        <v>0</v>
      </c>
      <c r="M178" s="2" t="s">
        <v>70</v>
      </c>
      <c r="O178">
        <v>6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21">
        <v>172</v>
      </c>
      <c r="B179" s="68">
        <v>11</v>
      </c>
      <c r="C179">
        <v>12</v>
      </c>
      <c r="D179" s="81">
        <v>39466</v>
      </c>
      <c r="E179" s="2" t="s">
        <v>50</v>
      </c>
      <c r="F179" s="94" t="s">
        <v>0</v>
      </c>
      <c r="G179" s="2" t="s">
        <v>66</v>
      </c>
      <c r="H179" s="106">
        <v>0</v>
      </c>
      <c r="I179" s="2" t="s">
        <v>173</v>
      </c>
      <c r="K179" s="2" t="s">
        <v>52</v>
      </c>
      <c r="L179" t="s">
        <v>0</v>
      </c>
      <c r="M179" s="2" t="s">
        <v>68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21">
        <v>173</v>
      </c>
      <c r="B180" s="68">
        <v>11</v>
      </c>
      <c r="C180">
        <v>13</v>
      </c>
      <c r="D180" s="81">
        <v>39466</v>
      </c>
      <c r="E180" s="2" t="s">
        <v>50</v>
      </c>
      <c r="F180" s="94" t="s">
        <v>0</v>
      </c>
      <c r="G180" s="2" t="s">
        <v>66</v>
      </c>
      <c r="H180" s="106">
        <v>0</v>
      </c>
      <c r="I180" s="2" t="s">
        <v>173</v>
      </c>
      <c r="K180" s="2" t="s">
        <v>52</v>
      </c>
      <c r="L180" t="s">
        <v>0</v>
      </c>
      <c r="M180" s="2" t="s">
        <v>65</v>
      </c>
      <c r="O180">
        <v>2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21">
        <v>174</v>
      </c>
      <c r="B181" s="68">
        <v>11</v>
      </c>
      <c r="C181">
        <v>14</v>
      </c>
      <c r="D181" s="81">
        <v>39466</v>
      </c>
      <c r="E181" s="2" t="s">
        <v>50</v>
      </c>
      <c r="F181" s="94" t="s">
        <v>0</v>
      </c>
      <c r="G181" s="2" t="s">
        <v>66</v>
      </c>
      <c r="H181" s="106"/>
      <c r="I181" s="2" t="s">
        <v>173</v>
      </c>
      <c r="K181" s="2" t="s">
        <v>58</v>
      </c>
      <c r="L181" t="s">
        <v>0</v>
      </c>
      <c r="M181" s="2" t="s">
        <v>72</v>
      </c>
      <c r="O181">
        <v>5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21">
        <v>175</v>
      </c>
      <c r="B182" s="68">
        <v>11</v>
      </c>
      <c r="C182">
        <v>15</v>
      </c>
      <c r="D182" s="81">
        <v>39466</v>
      </c>
      <c r="E182" s="2" t="s">
        <v>50</v>
      </c>
      <c r="F182" s="94" t="s">
        <v>0</v>
      </c>
      <c r="G182" s="2" t="s">
        <v>66</v>
      </c>
      <c r="H182" s="106"/>
      <c r="I182" s="2" t="s">
        <v>173</v>
      </c>
      <c r="K182" s="2" t="s">
        <v>55</v>
      </c>
      <c r="L182" t="s">
        <v>0</v>
      </c>
      <c r="M182" s="2" t="s">
        <v>70</v>
      </c>
      <c r="O182">
        <v>7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21">
        <v>176</v>
      </c>
      <c r="B183" s="68">
        <v>11</v>
      </c>
      <c r="C183">
        <v>16</v>
      </c>
      <c r="D183" s="81">
        <v>39466</v>
      </c>
      <c r="E183" s="2" t="s">
        <v>50</v>
      </c>
      <c r="F183" s="94" t="s">
        <v>0</v>
      </c>
      <c r="G183" s="2" t="s">
        <v>66</v>
      </c>
      <c r="H183" s="106"/>
      <c r="I183" s="2" t="s">
        <v>173</v>
      </c>
      <c r="K183" s="2" t="s">
        <v>49</v>
      </c>
      <c r="L183" t="s">
        <v>0</v>
      </c>
      <c r="M183" s="2" t="s">
        <v>68</v>
      </c>
      <c r="O183">
        <v>3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21">
        <v>177</v>
      </c>
      <c r="B184" s="68">
        <v>12</v>
      </c>
      <c r="C184">
        <v>1</v>
      </c>
      <c r="D184" s="81">
        <v>39466</v>
      </c>
      <c r="E184" s="2" t="s">
        <v>170</v>
      </c>
      <c r="F184" s="94" t="s">
        <v>0</v>
      </c>
      <c r="G184" s="2" t="s">
        <v>50</v>
      </c>
      <c r="H184" s="106"/>
      <c r="I184" s="2" t="s">
        <v>173</v>
      </c>
      <c r="K184" s="2" t="s">
        <v>128</v>
      </c>
      <c r="L184" t="s">
        <v>0</v>
      </c>
      <c r="M184" s="2" t="s">
        <v>52</v>
      </c>
      <c r="O184">
        <v>4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21">
        <v>178</v>
      </c>
      <c r="B185" s="68">
        <v>12</v>
      </c>
      <c r="C185">
        <v>2</v>
      </c>
      <c r="D185" s="81">
        <v>39466</v>
      </c>
      <c r="E185" s="2" t="s">
        <v>170</v>
      </c>
      <c r="F185" s="94" t="s">
        <v>0</v>
      </c>
      <c r="G185" s="2" t="s">
        <v>50</v>
      </c>
      <c r="H185" s="106"/>
      <c r="I185" s="2" t="s">
        <v>173</v>
      </c>
      <c r="K185" s="2" t="s">
        <v>180</v>
      </c>
      <c r="L185" t="s">
        <v>0</v>
      </c>
      <c r="M185" s="2" t="s">
        <v>49</v>
      </c>
      <c r="O185">
        <v>5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21">
        <v>179</v>
      </c>
      <c r="B186" s="68">
        <v>12</v>
      </c>
      <c r="C186">
        <v>3</v>
      </c>
      <c r="D186" s="81">
        <v>39466</v>
      </c>
      <c r="E186" s="2" t="s">
        <v>170</v>
      </c>
      <c r="F186" s="94" t="s">
        <v>0</v>
      </c>
      <c r="G186" s="2" t="s">
        <v>50</v>
      </c>
      <c r="H186" s="106">
        <v>0</v>
      </c>
      <c r="I186" s="2" t="s">
        <v>173</v>
      </c>
      <c r="K186" s="2" t="s">
        <v>132</v>
      </c>
      <c r="L186" t="s">
        <v>0</v>
      </c>
      <c r="M186" s="2" t="s">
        <v>55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21">
        <v>180</v>
      </c>
      <c r="B187" s="68">
        <v>12</v>
      </c>
      <c r="C187">
        <v>4</v>
      </c>
      <c r="D187" s="81">
        <v>39466</v>
      </c>
      <c r="E187" s="2" t="s">
        <v>170</v>
      </c>
      <c r="F187" s="94" t="s">
        <v>0</v>
      </c>
      <c r="G187" s="2" t="s">
        <v>50</v>
      </c>
      <c r="H187" s="106"/>
      <c r="I187" s="2" t="s">
        <v>173</v>
      </c>
      <c r="K187" s="2" t="s">
        <v>130</v>
      </c>
      <c r="L187" t="s">
        <v>0</v>
      </c>
      <c r="M187" s="2" t="s">
        <v>58</v>
      </c>
      <c r="O187">
        <v>1</v>
      </c>
      <c r="P187" s="1" t="s">
        <v>1</v>
      </c>
      <c r="Q187">
        <v>1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321">
        <v>181</v>
      </c>
      <c r="B188" s="68">
        <v>12</v>
      </c>
      <c r="C188">
        <v>5</v>
      </c>
      <c r="D188" s="81">
        <v>39466</v>
      </c>
      <c r="E188" s="2" t="s">
        <v>170</v>
      </c>
      <c r="F188" s="94" t="s">
        <v>0</v>
      </c>
      <c r="G188" s="2" t="s">
        <v>50</v>
      </c>
      <c r="H188" s="106"/>
      <c r="I188" s="2" t="s">
        <v>173</v>
      </c>
      <c r="K188" s="2" t="s">
        <v>180</v>
      </c>
      <c r="L188" t="s">
        <v>0</v>
      </c>
      <c r="M188" s="2" t="s">
        <v>52</v>
      </c>
      <c r="O188">
        <v>3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21">
        <v>182</v>
      </c>
      <c r="B189" s="68">
        <v>12</v>
      </c>
      <c r="C189">
        <v>6</v>
      </c>
      <c r="D189" s="81">
        <v>39466</v>
      </c>
      <c r="E189" s="2" t="s">
        <v>170</v>
      </c>
      <c r="F189" s="94" t="s">
        <v>0</v>
      </c>
      <c r="G189" s="2" t="s">
        <v>50</v>
      </c>
      <c r="H189" s="106">
        <v>0</v>
      </c>
      <c r="I189" s="2" t="s">
        <v>173</v>
      </c>
      <c r="K189" s="2" t="s">
        <v>132</v>
      </c>
      <c r="L189" t="s">
        <v>0</v>
      </c>
      <c r="M189" s="2" t="s">
        <v>49</v>
      </c>
      <c r="O189">
        <v>2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21">
        <v>183</v>
      </c>
      <c r="B190" s="68">
        <v>12</v>
      </c>
      <c r="C190">
        <v>7</v>
      </c>
      <c r="D190" s="81">
        <v>39466</v>
      </c>
      <c r="E190" s="2" t="s">
        <v>170</v>
      </c>
      <c r="F190" s="94" t="s">
        <v>0</v>
      </c>
      <c r="G190" s="2" t="s">
        <v>50</v>
      </c>
      <c r="H190" s="106"/>
      <c r="I190" s="2" t="s">
        <v>173</v>
      </c>
      <c r="K190" s="2" t="s">
        <v>130</v>
      </c>
      <c r="L190" t="s">
        <v>0</v>
      </c>
      <c r="M190" s="2" t="s">
        <v>55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21">
        <v>184</v>
      </c>
      <c r="B191" s="68">
        <v>12</v>
      </c>
      <c r="C191">
        <v>8</v>
      </c>
      <c r="D191" s="81">
        <v>39466</v>
      </c>
      <c r="E191" s="2" t="s">
        <v>170</v>
      </c>
      <c r="F191" s="94" t="s">
        <v>0</v>
      </c>
      <c r="G191" s="2" t="s">
        <v>50</v>
      </c>
      <c r="H191" s="106">
        <v>0</v>
      </c>
      <c r="I191" s="2" t="s">
        <v>173</v>
      </c>
      <c r="K191" s="2" t="s">
        <v>128</v>
      </c>
      <c r="L191" t="s">
        <v>0</v>
      </c>
      <c r="M191" s="2" t="s">
        <v>58</v>
      </c>
      <c r="O191">
        <v>2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21">
        <v>185</v>
      </c>
      <c r="B192" s="68">
        <v>12</v>
      </c>
      <c r="C192">
        <v>9</v>
      </c>
      <c r="D192" s="81">
        <v>39466</v>
      </c>
      <c r="E192" s="2" t="s">
        <v>170</v>
      </c>
      <c r="F192" s="94" t="s">
        <v>0</v>
      </c>
      <c r="G192" s="2" t="s">
        <v>50</v>
      </c>
      <c r="H192" s="106"/>
      <c r="I192" s="2" t="s">
        <v>173</v>
      </c>
      <c r="K192" s="2" t="s">
        <v>130</v>
      </c>
      <c r="L192" t="s">
        <v>0</v>
      </c>
      <c r="M192" s="2" t="s">
        <v>49</v>
      </c>
      <c r="O192">
        <v>1</v>
      </c>
      <c r="P192" s="1" t="s">
        <v>1</v>
      </c>
      <c r="Q192">
        <v>1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21">
        <v>186</v>
      </c>
      <c r="B193" s="68">
        <v>12</v>
      </c>
      <c r="C193">
        <v>10</v>
      </c>
      <c r="D193" s="81">
        <v>39466</v>
      </c>
      <c r="E193" s="2" t="s">
        <v>170</v>
      </c>
      <c r="F193" s="94" t="s">
        <v>0</v>
      </c>
      <c r="G193" s="2" t="s">
        <v>50</v>
      </c>
      <c r="H193" s="106"/>
      <c r="I193" s="2" t="s">
        <v>173</v>
      </c>
      <c r="K193" s="2" t="s">
        <v>132</v>
      </c>
      <c r="L193" t="s">
        <v>0</v>
      </c>
      <c r="M193" s="2" t="s">
        <v>52</v>
      </c>
      <c r="O193">
        <v>8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21">
        <v>187</v>
      </c>
      <c r="B194" s="68">
        <v>12</v>
      </c>
      <c r="C194">
        <v>11</v>
      </c>
      <c r="D194" s="81">
        <v>39466</v>
      </c>
      <c r="E194" s="2" t="s">
        <v>170</v>
      </c>
      <c r="F194" s="94" t="s">
        <v>0</v>
      </c>
      <c r="G194" s="2" t="s">
        <v>50</v>
      </c>
      <c r="H194" s="106"/>
      <c r="I194" s="2" t="s">
        <v>173</v>
      </c>
      <c r="K194" s="2" t="s">
        <v>180</v>
      </c>
      <c r="L194" t="s">
        <v>0</v>
      </c>
      <c r="M194" s="2" t="s">
        <v>58</v>
      </c>
      <c r="O194">
        <v>4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21">
        <v>188</v>
      </c>
      <c r="B195" s="68">
        <v>12</v>
      </c>
      <c r="C195">
        <v>12</v>
      </c>
      <c r="D195" s="81">
        <v>39466</v>
      </c>
      <c r="E195" s="2" t="s">
        <v>170</v>
      </c>
      <c r="F195" s="94" t="s">
        <v>0</v>
      </c>
      <c r="G195" s="2" t="s">
        <v>50</v>
      </c>
      <c r="H195" s="106"/>
      <c r="I195" s="2" t="s">
        <v>173</v>
      </c>
      <c r="K195" s="2" t="s">
        <v>128</v>
      </c>
      <c r="L195" t="s">
        <v>0</v>
      </c>
      <c r="M195" s="2" t="s">
        <v>55</v>
      </c>
      <c r="O195">
        <v>1</v>
      </c>
      <c r="P195" s="1" t="s">
        <v>1</v>
      </c>
      <c r="Q195">
        <v>1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21">
        <v>189</v>
      </c>
      <c r="B196" s="68">
        <v>12</v>
      </c>
      <c r="C196">
        <v>13</v>
      </c>
      <c r="D196" s="81">
        <v>39466</v>
      </c>
      <c r="E196" s="2" t="s">
        <v>170</v>
      </c>
      <c r="F196" s="94" t="s">
        <v>0</v>
      </c>
      <c r="G196" s="2" t="s">
        <v>50</v>
      </c>
      <c r="H196" s="106">
        <v>0</v>
      </c>
      <c r="I196" s="2" t="s">
        <v>173</v>
      </c>
      <c r="K196" s="2" t="s">
        <v>128</v>
      </c>
      <c r="L196" t="s">
        <v>0</v>
      </c>
      <c r="M196" s="2" t="s">
        <v>49</v>
      </c>
      <c r="O196">
        <v>1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21">
        <v>190</v>
      </c>
      <c r="B197" s="68">
        <v>12</v>
      </c>
      <c r="C197">
        <v>14</v>
      </c>
      <c r="D197" s="81">
        <v>39466</v>
      </c>
      <c r="E197" s="2" t="s">
        <v>170</v>
      </c>
      <c r="F197" s="94" t="s">
        <v>0</v>
      </c>
      <c r="G197" s="2" t="s">
        <v>50</v>
      </c>
      <c r="H197" s="106"/>
      <c r="I197" s="2" t="s">
        <v>173</v>
      </c>
      <c r="K197" s="2" t="s">
        <v>130</v>
      </c>
      <c r="L197" t="s">
        <v>0</v>
      </c>
      <c r="M197" s="2" t="s">
        <v>52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21">
        <v>191</v>
      </c>
      <c r="B198" s="68">
        <v>12</v>
      </c>
      <c r="C198">
        <v>15</v>
      </c>
      <c r="D198" s="81">
        <v>39466</v>
      </c>
      <c r="E198" s="2" t="s">
        <v>170</v>
      </c>
      <c r="F198" s="94" t="s">
        <v>0</v>
      </c>
      <c r="G198" s="2" t="s">
        <v>50</v>
      </c>
      <c r="H198" s="106"/>
      <c r="I198" s="2" t="s">
        <v>173</v>
      </c>
      <c r="K198" s="2" t="s">
        <v>132</v>
      </c>
      <c r="L198" t="s">
        <v>0</v>
      </c>
      <c r="M198" s="2" t="s">
        <v>58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21">
        <v>192</v>
      </c>
      <c r="B199" s="68">
        <v>12</v>
      </c>
      <c r="C199">
        <v>16</v>
      </c>
      <c r="D199" s="81">
        <v>39466</v>
      </c>
      <c r="E199" s="2" t="s">
        <v>170</v>
      </c>
      <c r="F199" s="94" t="s">
        <v>0</v>
      </c>
      <c r="G199" s="2" t="s">
        <v>50</v>
      </c>
      <c r="H199" s="106">
        <v>0</v>
      </c>
      <c r="I199" s="2" t="s">
        <v>173</v>
      </c>
      <c r="K199" s="2" t="s">
        <v>180</v>
      </c>
      <c r="L199" t="s">
        <v>0</v>
      </c>
      <c r="M199" s="2" t="s">
        <v>55</v>
      </c>
      <c r="O199">
        <v>2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21">
        <v>193</v>
      </c>
      <c r="B200" s="68">
        <v>13</v>
      </c>
      <c r="C200">
        <v>1</v>
      </c>
      <c r="D200" s="81">
        <v>39466</v>
      </c>
      <c r="E200" s="2" t="s">
        <v>170</v>
      </c>
      <c r="F200" s="94" t="s">
        <v>0</v>
      </c>
      <c r="G200" s="2" t="s">
        <v>66</v>
      </c>
      <c r="H200" s="106"/>
      <c r="I200" s="2" t="s">
        <v>173</v>
      </c>
      <c r="K200" s="2" t="s">
        <v>128</v>
      </c>
      <c r="L200" t="s">
        <v>0</v>
      </c>
      <c r="M200" s="2" t="s">
        <v>70</v>
      </c>
      <c r="O200">
        <v>6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21">
        <v>194</v>
      </c>
      <c r="B201" s="68">
        <v>13</v>
      </c>
      <c r="C201">
        <v>2</v>
      </c>
      <c r="D201" s="81">
        <v>39466</v>
      </c>
      <c r="E201" s="2" t="s">
        <v>170</v>
      </c>
      <c r="F201" s="94" t="s">
        <v>0</v>
      </c>
      <c r="G201" s="2" t="s">
        <v>66</v>
      </c>
      <c r="H201" s="106"/>
      <c r="I201" s="2" t="s">
        <v>173</v>
      </c>
      <c r="K201" s="2" t="s">
        <v>180</v>
      </c>
      <c r="L201" t="s">
        <v>0</v>
      </c>
      <c r="M201" s="2" t="s">
        <v>68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21">
        <v>195</v>
      </c>
      <c r="B202" s="68">
        <v>13</v>
      </c>
      <c r="C202">
        <v>3</v>
      </c>
      <c r="D202" s="81">
        <v>39466</v>
      </c>
      <c r="E202" s="2" t="s">
        <v>170</v>
      </c>
      <c r="F202" s="94" t="s">
        <v>0</v>
      </c>
      <c r="G202" s="2" t="s">
        <v>66</v>
      </c>
      <c r="H202" s="106">
        <v>0</v>
      </c>
      <c r="I202" s="2" t="s">
        <v>173</v>
      </c>
      <c r="K202" s="2" t="s">
        <v>132</v>
      </c>
      <c r="L202" t="s">
        <v>0</v>
      </c>
      <c r="M202" s="2" t="s">
        <v>72</v>
      </c>
      <c r="O202">
        <v>4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21">
        <v>196</v>
      </c>
      <c r="B203" s="68">
        <v>13</v>
      </c>
      <c r="C203">
        <v>4</v>
      </c>
      <c r="D203" s="81">
        <v>39466</v>
      </c>
      <c r="E203" s="2" t="s">
        <v>170</v>
      </c>
      <c r="F203" s="94" t="s">
        <v>0</v>
      </c>
      <c r="G203" s="2" t="s">
        <v>66</v>
      </c>
      <c r="H203" s="106"/>
      <c r="I203" s="2" t="s">
        <v>173</v>
      </c>
      <c r="K203" s="2" t="s">
        <v>130</v>
      </c>
      <c r="L203" t="s">
        <v>0</v>
      </c>
      <c r="M203" s="2" t="s">
        <v>65</v>
      </c>
      <c r="O203">
        <v>4</v>
      </c>
      <c r="P203" s="1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21">
        <v>197</v>
      </c>
      <c r="B204" s="68">
        <v>13</v>
      </c>
      <c r="C204">
        <v>5</v>
      </c>
      <c r="D204" s="81">
        <v>39466</v>
      </c>
      <c r="E204" s="2" t="s">
        <v>170</v>
      </c>
      <c r="F204" s="94" t="s">
        <v>0</v>
      </c>
      <c r="G204" s="2" t="s">
        <v>66</v>
      </c>
      <c r="H204" s="106"/>
      <c r="I204" s="2" t="s">
        <v>173</v>
      </c>
      <c r="K204" s="2" t="s">
        <v>180</v>
      </c>
      <c r="L204" t="s">
        <v>0</v>
      </c>
      <c r="M204" s="2" t="s">
        <v>70</v>
      </c>
      <c r="O204">
        <v>3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21">
        <v>198</v>
      </c>
      <c r="B205" s="68">
        <v>13</v>
      </c>
      <c r="C205">
        <v>6</v>
      </c>
      <c r="D205" s="81">
        <v>39466</v>
      </c>
      <c r="E205" s="2" t="s">
        <v>170</v>
      </c>
      <c r="F205" s="94" t="s">
        <v>0</v>
      </c>
      <c r="G205" s="2" t="s">
        <v>66</v>
      </c>
      <c r="H205" s="106">
        <v>0</v>
      </c>
      <c r="I205" s="2" t="s">
        <v>173</v>
      </c>
      <c r="K205" s="2" t="s">
        <v>132</v>
      </c>
      <c r="L205" t="s">
        <v>0</v>
      </c>
      <c r="M205" s="2" t="s">
        <v>68</v>
      </c>
      <c r="O205">
        <v>3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21">
        <v>199</v>
      </c>
      <c r="B206" s="68">
        <v>13</v>
      </c>
      <c r="C206">
        <v>7</v>
      </c>
      <c r="D206" s="81">
        <v>39466</v>
      </c>
      <c r="E206" s="2" t="s">
        <v>170</v>
      </c>
      <c r="F206" s="94" t="s">
        <v>0</v>
      </c>
      <c r="G206" s="2" t="s">
        <v>66</v>
      </c>
      <c r="H206" s="106"/>
      <c r="I206" s="2" t="s">
        <v>173</v>
      </c>
      <c r="K206" s="2" t="s">
        <v>130</v>
      </c>
      <c r="L206" t="s">
        <v>0</v>
      </c>
      <c r="M206" s="2" t="s">
        <v>72</v>
      </c>
      <c r="O206">
        <v>7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21">
        <v>200</v>
      </c>
      <c r="B207" s="68">
        <v>13</v>
      </c>
      <c r="C207">
        <v>8</v>
      </c>
      <c r="D207" s="81">
        <v>39466</v>
      </c>
      <c r="E207" s="2" t="s">
        <v>170</v>
      </c>
      <c r="F207" s="94" t="s">
        <v>0</v>
      </c>
      <c r="G207" s="2" t="s">
        <v>66</v>
      </c>
      <c r="H207" s="106">
        <v>0</v>
      </c>
      <c r="I207" s="2" t="s">
        <v>173</v>
      </c>
      <c r="K207" s="2" t="s">
        <v>128</v>
      </c>
      <c r="L207" t="s">
        <v>0</v>
      </c>
      <c r="M207" s="2" t="s">
        <v>65</v>
      </c>
      <c r="O207">
        <v>3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21">
        <v>201</v>
      </c>
      <c r="B208" s="68">
        <v>13</v>
      </c>
      <c r="C208">
        <v>9</v>
      </c>
      <c r="D208" s="81">
        <v>39466</v>
      </c>
      <c r="E208" s="2" t="s">
        <v>170</v>
      </c>
      <c r="F208" s="94" t="s">
        <v>0</v>
      </c>
      <c r="G208" s="2" t="s">
        <v>66</v>
      </c>
      <c r="H208" s="106"/>
      <c r="I208" s="2" t="s">
        <v>173</v>
      </c>
      <c r="K208" s="2" t="s">
        <v>130</v>
      </c>
      <c r="L208" t="s">
        <v>0</v>
      </c>
      <c r="M208" s="2" t="s">
        <v>68</v>
      </c>
      <c r="O208">
        <v>2</v>
      </c>
      <c r="P208" s="1" t="s">
        <v>1</v>
      </c>
      <c r="Q208">
        <v>2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21">
        <v>202</v>
      </c>
      <c r="B209" s="68">
        <v>13</v>
      </c>
      <c r="C209">
        <v>10</v>
      </c>
      <c r="D209" s="81">
        <v>39466</v>
      </c>
      <c r="E209" s="2" t="s">
        <v>170</v>
      </c>
      <c r="F209" s="94" t="s">
        <v>0</v>
      </c>
      <c r="G209" s="2" t="s">
        <v>66</v>
      </c>
      <c r="H209" s="106">
        <v>0</v>
      </c>
      <c r="I209" s="2" t="s">
        <v>173</v>
      </c>
      <c r="K209" s="2" t="s">
        <v>132</v>
      </c>
      <c r="L209" t="s">
        <v>0</v>
      </c>
      <c r="M209" s="2" t="s">
        <v>70</v>
      </c>
      <c r="O209">
        <v>2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21">
        <v>203</v>
      </c>
      <c r="B210" s="68">
        <v>13</v>
      </c>
      <c r="C210">
        <v>11</v>
      </c>
      <c r="D210" s="81">
        <v>39466</v>
      </c>
      <c r="E210" s="2" t="s">
        <v>170</v>
      </c>
      <c r="F210" s="94" t="s">
        <v>0</v>
      </c>
      <c r="G210" s="2" t="s">
        <v>66</v>
      </c>
      <c r="H210" s="106">
        <v>0</v>
      </c>
      <c r="I210" s="2" t="s">
        <v>173</v>
      </c>
      <c r="K210" s="2" t="s">
        <v>180</v>
      </c>
      <c r="L210" t="s">
        <v>0</v>
      </c>
      <c r="M210" s="2" t="s">
        <v>65</v>
      </c>
      <c r="O210">
        <v>0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21">
        <v>204</v>
      </c>
      <c r="B211" s="68">
        <v>13</v>
      </c>
      <c r="C211">
        <v>12</v>
      </c>
      <c r="D211" s="81">
        <v>39466</v>
      </c>
      <c r="E211" s="2" t="s">
        <v>170</v>
      </c>
      <c r="F211" s="94" t="s">
        <v>0</v>
      </c>
      <c r="G211" s="2" t="s">
        <v>66</v>
      </c>
      <c r="H211" s="106"/>
      <c r="I211" s="2" t="s">
        <v>173</v>
      </c>
      <c r="K211" s="2" t="s">
        <v>128</v>
      </c>
      <c r="L211" t="s">
        <v>0</v>
      </c>
      <c r="M211" s="2" t="s">
        <v>72</v>
      </c>
      <c r="O211">
        <v>3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21">
        <v>205</v>
      </c>
      <c r="B212" s="68">
        <v>13</v>
      </c>
      <c r="C212">
        <v>13</v>
      </c>
      <c r="D212" s="81">
        <v>39466</v>
      </c>
      <c r="E212" s="2" t="s">
        <v>170</v>
      </c>
      <c r="F212" s="94" t="s">
        <v>0</v>
      </c>
      <c r="G212" s="2" t="s">
        <v>66</v>
      </c>
      <c r="H212" s="106">
        <v>0</v>
      </c>
      <c r="I212" s="2" t="s">
        <v>173</v>
      </c>
      <c r="K212" s="2" t="s">
        <v>128</v>
      </c>
      <c r="L212" t="s">
        <v>0</v>
      </c>
      <c r="M212" s="2" t="s">
        <v>68</v>
      </c>
      <c r="O212">
        <v>3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21">
        <v>206</v>
      </c>
      <c r="B213" s="68">
        <v>13</v>
      </c>
      <c r="C213">
        <v>14</v>
      </c>
      <c r="D213" s="81">
        <v>39466</v>
      </c>
      <c r="E213" s="2" t="s">
        <v>170</v>
      </c>
      <c r="F213" s="94" t="s">
        <v>0</v>
      </c>
      <c r="G213" s="2" t="s">
        <v>66</v>
      </c>
      <c r="H213" s="106"/>
      <c r="I213" s="2" t="s">
        <v>173</v>
      </c>
      <c r="K213" s="2" t="s">
        <v>130</v>
      </c>
      <c r="L213" t="s">
        <v>0</v>
      </c>
      <c r="M213" s="2" t="s">
        <v>70</v>
      </c>
      <c r="O213">
        <v>2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21">
        <v>207</v>
      </c>
      <c r="B214" s="68">
        <v>13</v>
      </c>
      <c r="C214">
        <v>15</v>
      </c>
      <c r="D214" s="81">
        <v>39466</v>
      </c>
      <c r="E214" s="2" t="s">
        <v>170</v>
      </c>
      <c r="F214" s="94" t="s">
        <v>0</v>
      </c>
      <c r="G214" s="2" t="s">
        <v>66</v>
      </c>
      <c r="H214" s="106"/>
      <c r="I214" s="2" t="s">
        <v>173</v>
      </c>
      <c r="K214" s="2" t="s">
        <v>132</v>
      </c>
      <c r="L214" t="s">
        <v>0</v>
      </c>
      <c r="M214" s="2" t="s">
        <v>65</v>
      </c>
      <c r="O214">
        <v>6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21">
        <v>208</v>
      </c>
      <c r="B215" s="68">
        <v>13</v>
      </c>
      <c r="C215">
        <v>16</v>
      </c>
      <c r="D215" s="81">
        <v>39466</v>
      </c>
      <c r="E215" s="2" t="s">
        <v>170</v>
      </c>
      <c r="F215" s="94" t="s">
        <v>0</v>
      </c>
      <c r="G215" s="2" t="s">
        <v>66</v>
      </c>
      <c r="H215" s="106"/>
      <c r="I215" s="2" t="s">
        <v>173</v>
      </c>
      <c r="K215" s="2" t="s">
        <v>180</v>
      </c>
      <c r="L215" t="s">
        <v>0</v>
      </c>
      <c r="M215" s="2" t="s">
        <v>72</v>
      </c>
      <c r="O215">
        <v>4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21">
        <v>209</v>
      </c>
      <c r="B216" s="68">
        <v>14</v>
      </c>
      <c r="C216">
        <v>1</v>
      </c>
      <c r="D216" s="81">
        <v>39467</v>
      </c>
      <c r="E216" s="2" t="s">
        <v>171</v>
      </c>
      <c r="F216" s="94" t="s">
        <v>0</v>
      </c>
      <c r="G216" s="2" t="s">
        <v>170</v>
      </c>
      <c r="H216" s="106"/>
      <c r="I216" s="2" t="s">
        <v>173</v>
      </c>
      <c r="K216" s="2" t="s">
        <v>138</v>
      </c>
      <c r="L216" t="s">
        <v>0</v>
      </c>
      <c r="M216" s="2" t="s">
        <v>128</v>
      </c>
      <c r="O216">
        <v>7</v>
      </c>
      <c r="P216" s="1" t="s">
        <v>1</v>
      </c>
      <c r="Q216">
        <v>4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21">
        <v>210</v>
      </c>
      <c r="B217" s="68">
        <v>14</v>
      </c>
      <c r="C217">
        <v>2</v>
      </c>
      <c r="D217" s="81">
        <v>39467</v>
      </c>
      <c r="E217" s="2" t="s">
        <v>171</v>
      </c>
      <c r="F217" s="94" t="s">
        <v>0</v>
      </c>
      <c r="G217" s="2" t="s">
        <v>170</v>
      </c>
      <c r="H217" s="106"/>
      <c r="I217" s="2" t="s">
        <v>173</v>
      </c>
      <c r="K217" s="2" t="s">
        <v>140</v>
      </c>
      <c r="L217" t="s">
        <v>0</v>
      </c>
      <c r="M217" s="2" t="s">
        <v>180</v>
      </c>
      <c r="O217">
        <v>3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321">
        <v>211</v>
      </c>
      <c r="B218" s="68">
        <v>14</v>
      </c>
      <c r="C218">
        <v>3</v>
      </c>
      <c r="D218" s="81">
        <v>39467</v>
      </c>
      <c r="E218" s="2" t="s">
        <v>171</v>
      </c>
      <c r="F218" s="94" t="s">
        <v>0</v>
      </c>
      <c r="G218" s="2" t="s">
        <v>170</v>
      </c>
      <c r="H218" s="106"/>
      <c r="I218" s="2" t="s">
        <v>173</v>
      </c>
      <c r="K218" s="2" t="s">
        <v>144</v>
      </c>
      <c r="L218" t="s">
        <v>0</v>
      </c>
      <c r="M218" s="2" t="s">
        <v>132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21">
        <v>212</v>
      </c>
      <c r="B219" s="68">
        <v>14</v>
      </c>
      <c r="C219">
        <v>4</v>
      </c>
      <c r="D219" s="81">
        <v>39467</v>
      </c>
      <c r="E219" s="2" t="s">
        <v>171</v>
      </c>
      <c r="F219" s="94" t="s">
        <v>0</v>
      </c>
      <c r="G219" s="2" t="s">
        <v>170</v>
      </c>
      <c r="H219" s="106">
        <v>0</v>
      </c>
      <c r="I219" s="2" t="s">
        <v>173</v>
      </c>
      <c r="K219" s="2" t="s">
        <v>142</v>
      </c>
      <c r="L219" t="s">
        <v>0</v>
      </c>
      <c r="M219" s="2" t="s">
        <v>130</v>
      </c>
      <c r="O219">
        <v>3</v>
      </c>
      <c r="P219" s="1" t="s">
        <v>1</v>
      </c>
      <c r="Q219">
        <v>7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21">
        <v>213</v>
      </c>
      <c r="B220" s="68">
        <v>14</v>
      </c>
      <c r="C220">
        <v>5</v>
      </c>
      <c r="D220" s="81">
        <v>39467</v>
      </c>
      <c r="E220" s="2" t="s">
        <v>171</v>
      </c>
      <c r="F220" s="94" t="s">
        <v>0</v>
      </c>
      <c r="G220" s="2" t="s">
        <v>170</v>
      </c>
      <c r="H220" s="106"/>
      <c r="I220" s="2" t="s">
        <v>173</v>
      </c>
      <c r="K220" s="2" t="s">
        <v>140</v>
      </c>
      <c r="L220" t="s">
        <v>0</v>
      </c>
      <c r="M220" s="2" t="s">
        <v>128</v>
      </c>
      <c r="O220">
        <v>5</v>
      </c>
      <c r="P220" s="1" t="s">
        <v>1</v>
      </c>
      <c r="Q220">
        <v>5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21">
        <v>214</v>
      </c>
      <c r="B221" s="68">
        <v>14</v>
      </c>
      <c r="C221">
        <v>6</v>
      </c>
      <c r="D221" s="81">
        <v>39467</v>
      </c>
      <c r="E221" s="2" t="s">
        <v>171</v>
      </c>
      <c r="F221" s="94" t="s">
        <v>0</v>
      </c>
      <c r="G221" s="2" t="s">
        <v>170</v>
      </c>
      <c r="H221" s="106"/>
      <c r="I221" s="2" t="s">
        <v>173</v>
      </c>
      <c r="K221" s="2" t="s">
        <v>144</v>
      </c>
      <c r="L221" t="s">
        <v>0</v>
      </c>
      <c r="M221" s="2" t="s">
        <v>180</v>
      </c>
      <c r="O221">
        <v>3</v>
      </c>
      <c r="P221" s="1" t="s">
        <v>1</v>
      </c>
      <c r="Q221">
        <v>3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21">
        <v>215</v>
      </c>
      <c r="B222" s="68">
        <v>14</v>
      </c>
      <c r="C222">
        <v>7</v>
      </c>
      <c r="D222" s="81">
        <v>39467</v>
      </c>
      <c r="E222" s="2" t="s">
        <v>171</v>
      </c>
      <c r="F222" s="94" t="s">
        <v>0</v>
      </c>
      <c r="G222" s="2" t="s">
        <v>170</v>
      </c>
      <c r="H222" s="106"/>
      <c r="I222" s="2" t="s">
        <v>173</v>
      </c>
      <c r="K222" s="2" t="s">
        <v>142</v>
      </c>
      <c r="L222" t="s">
        <v>0</v>
      </c>
      <c r="M222" s="2" t="s">
        <v>132</v>
      </c>
      <c r="O222">
        <v>2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21">
        <v>216</v>
      </c>
      <c r="B223" s="68">
        <v>14</v>
      </c>
      <c r="C223">
        <v>8</v>
      </c>
      <c r="D223" s="81">
        <v>39467</v>
      </c>
      <c r="E223" s="2" t="s">
        <v>171</v>
      </c>
      <c r="F223" s="94" t="s">
        <v>0</v>
      </c>
      <c r="G223" s="2" t="s">
        <v>170</v>
      </c>
      <c r="H223" s="106"/>
      <c r="I223" s="2" t="s">
        <v>173</v>
      </c>
      <c r="K223" s="2" t="s">
        <v>138</v>
      </c>
      <c r="L223" t="s">
        <v>0</v>
      </c>
      <c r="M223" s="2" t="s">
        <v>130</v>
      </c>
      <c r="O223">
        <v>6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21">
        <v>217</v>
      </c>
      <c r="B224" s="68">
        <v>14</v>
      </c>
      <c r="C224">
        <v>9</v>
      </c>
      <c r="D224" s="81">
        <v>39467</v>
      </c>
      <c r="E224" s="2" t="s">
        <v>171</v>
      </c>
      <c r="F224" s="94" t="s">
        <v>0</v>
      </c>
      <c r="G224" s="2" t="s">
        <v>170</v>
      </c>
      <c r="H224" s="106">
        <v>0</v>
      </c>
      <c r="I224" s="2" t="s">
        <v>173</v>
      </c>
      <c r="K224" s="2" t="s">
        <v>142</v>
      </c>
      <c r="L224" t="s">
        <v>0</v>
      </c>
      <c r="M224" s="2" t="s">
        <v>180</v>
      </c>
      <c r="O224">
        <v>4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21">
        <v>218</v>
      </c>
      <c r="B225" s="68">
        <v>14</v>
      </c>
      <c r="C225">
        <v>10</v>
      </c>
      <c r="D225" s="81">
        <v>39467</v>
      </c>
      <c r="E225" s="2" t="s">
        <v>171</v>
      </c>
      <c r="F225" s="94" t="s">
        <v>0</v>
      </c>
      <c r="G225" s="2" t="s">
        <v>170</v>
      </c>
      <c r="H225" s="106">
        <v>0</v>
      </c>
      <c r="I225" s="2" t="s">
        <v>173</v>
      </c>
      <c r="K225" s="2" t="s">
        <v>144</v>
      </c>
      <c r="L225" t="s">
        <v>0</v>
      </c>
      <c r="M225" s="2" t="s">
        <v>128</v>
      </c>
      <c r="O225">
        <v>3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21">
        <v>219</v>
      </c>
      <c r="B226" s="68">
        <v>14</v>
      </c>
      <c r="C226">
        <v>11</v>
      </c>
      <c r="D226" s="81">
        <v>39467</v>
      </c>
      <c r="E226" s="2" t="s">
        <v>171</v>
      </c>
      <c r="F226" s="94" t="s">
        <v>0</v>
      </c>
      <c r="G226" s="2" t="s">
        <v>170</v>
      </c>
      <c r="H226" s="106"/>
      <c r="I226" s="2" t="s">
        <v>173</v>
      </c>
      <c r="K226" s="2" t="s">
        <v>140</v>
      </c>
      <c r="L226" t="s">
        <v>0</v>
      </c>
      <c r="M226" s="2" t="s">
        <v>130</v>
      </c>
      <c r="O226">
        <v>5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21">
        <v>220</v>
      </c>
      <c r="B227" s="68">
        <v>14</v>
      </c>
      <c r="C227">
        <v>12</v>
      </c>
      <c r="D227" s="81">
        <v>39467</v>
      </c>
      <c r="E227" s="2" t="s">
        <v>171</v>
      </c>
      <c r="F227" s="94" t="s">
        <v>0</v>
      </c>
      <c r="G227" s="2" t="s">
        <v>170</v>
      </c>
      <c r="H227" s="106"/>
      <c r="I227" s="2" t="s">
        <v>173</v>
      </c>
      <c r="K227" s="2" t="s">
        <v>138</v>
      </c>
      <c r="L227" t="s">
        <v>0</v>
      </c>
      <c r="M227" s="2" t="s">
        <v>132</v>
      </c>
      <c r="O227">
        <v>5</v>
      </c>
      <c r="P227" s="1" t="s">
        <v>1</v>
      </c>
      <c r="Q227">
        <v>5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321">
        <v>221</v>
      </c>
      <c r="B228" s="68">
        <v>14</v>
      </c>
      <c r="C228">
        <v>13</v>
      </c>
      <c r="D228" s="81">
        <v>39467</v>
      </c>
      <c r="E228" s="2" t="s">
        <v>171</v>
      </c>
      <c r="F228" s="94" t="s">
        <v>0</v>
      </c>
      <c r="G228" s="2" t="s">
        <v>170</v>
      </c>
      <c r="H228" s="106">
        <v>0</v>
      </c>
      <c r="I228" s="2" t="s">
        <v>173</v>
      </c>
      <c r="K228" s="2" t="s">
        <v>138</v>
      </c>
      <c r="L228" t="s">
        <v>0</v>
      </c>
      <c r="M228" s="2" t="s">
        <v>180</v>
      </c>
      <c r="O228">
        <v>5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21">
        <v>222</v>
      </c>
      <c r="B229" s="68">
        <v>14</v>
      </c>
      <c r="C229">
        <v>14</v>
      </c>
      <c r="D229" s="81">
        <v>39467</v>
      </c>
      <c r="E229" s="2" t="s">
        <v>171</v>
      </c>
      <c r="F229" s="94" t="s">
        <v>0</v>
      </c>
      <c r="G229" s="2" t="s">
        <v>170</v>
      </c>
      <c r="H229" s="106">
        <v>0</v>
      </c>
      <c r="I229" s="2" t="s">
        <v>173</v>
      </c>
      <c r="K229" s="2" t="s">
        <v>142</v>
      </c>
      <c r="L229" t="s">
        <v>0</v>
      </c>
      <c r="M229" s="2" t="s">
        <v>128</v>
      </c>
      <c r="O229">
        <v>2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21">
        <v>223</v>
      </c>
      <c r="B230" s="68">
        <v>14</v>
      </c>
      <c r="C230">
        <v>15</v>
      </c>
      <c r="D230" s="81">
        <v>39467</v>
      </c>
      <c r="E230" s="2" t="s">
        <v>171</v>
      </c>
      <c r="F230" s="94" t="s">
        <v>0</v>
      </c>
      <c r="G230" s="2" t="s">
        <v>170</v>
      </c>
      <c r="H230" s="106"/>
      <c r="I230" s="2" t="s">
        <v>173</v>
      </c>
      <c r="K230" s="2" t="s">
        <v>144</v>
      </c>
      <c r="L230" t="s">
        <v>0</v>
      </c>
      <c r="M230" s="2" t="s">
        <v>130</v>
      </c>
      <c r="O230">
        <v>3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21">
        <v>224</v>
      </c>
      <c r="B231" s="68">
        <v>14</v>
      </c>
      <c r="C231">
        <v>16</v>
      </c>
      <c r="D231" s="81">
        <v>39467</v>
      </c>
      <c r="E231" s="2" t="s">
        <v>171</v>
      </c>
      <c r="F231" s="94" t="s">
        <v>0</v>
      </c>
      <c r="G231" s="2" t="s">
        <v>170</v>
      </c>
      <c r="H231" s="106">
        <v>0</v>
      </c>
      <c r="I231" s="2" t="s">
        <v>173</v>
      </c>
      <c r="K231" s="2" t="s">
        <v>140</v>
      </c>
      <c r="L231" t="s">
        <v>0</v>
      </c>
      <c r="M231" s="2" t="s">
        <v>132</v>
      </c>
      <c r="O231">
        <v>0</v>
      </c>
      <c r="P231" s="1" t="s">
        <v>1</v>
      </c>
      <c r="Q231">
        <v>1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21">
        <v>225</v>
      </c>
      <c r="B232" s="68">
        <v>15</v>
      </c>
      <c r="C232">
        <v>1</v>
      </c>
      <c r="D232" s="81">
        <v>39480</v>
      </c>
      <c r="E232" s="2" t="s">
        <v>315</v>
      </c>
      <c r="F232" s="94" t="s">
        <v>0</v>
      </c>
      <c r="G232" s="2" t="s">
        <v>170</v>
      </c>
      <c r="H232" s="106"/>
      <c r="I232" s="2" t="s">
        <v>173</v>
      </c>
      <c r="K232" s="2" t="s">
        <v>93</v>
      </c>
      <c r="L232" t="s">
        <v>0</v>
      </c>
      <c r="M232" s="2" t="s">
        <v>130</v>
      </c>
      <c r="O232">
        <v>4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21">
        <v>226</v>
      </c>
      <c r="B233" s="68">
        <v>15</v>
      </c>
      <c r="C233">
        <v>2</v>
      </c>
      <c r="D233" s="81">
        <v>39480</v>
      </c>
      <c r="E233" s="2" t="s">
        <v>315</v>
      </c>
      <c r="F233" s="94" t="s">
        <v>0</v>
      </c>
      <c r="G233" s="2" t="s">
        <v>170</v>
      </c>
      <c r="H233" s="106"/>
      <c r="I233" s="2" t="s">
        <v>173</v>
      </c>
      <c r="K233" s="2" t="s">
        <v>97</v>
      </c>
      <c r="L233" t="s">
        <v>0</v>
      </c>
      <c r="M233" s="2" t="s">
        <v>128</v>
      </c>
      <c r="O233">
        <v>5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321">
        <v>227</v>
      </c>
      <c r="B234" s="68">
        <v>15</v>
      </c>
      <c r="C234">
        <v>3</v>
      </c>
      <c r="D234" s="81">
        <v>39480</v>
      </c>
      <c r="E234" s="2" t="s">
        <v>315</v>
      </c>
      <c r="F234" s="94" t="s">
        <v>0</v>
      </c>
      <c r="G234" s="2" t="s">
        <v>170</v>
      </c>
      <c r="H234" s="106">
        <v>0</v>
      </c>
      <c r="I234" s="2" t="s">
        <v>173</v>
      </c>
      <c r="K234" s="2" t="s">
        <v>95</v>
      </c>
      <c r="L234" t="s">
        <v>0</v>
      </c>
      <c r="M234" s="2" t="s">
        <v>132</v>
      </c>
      <c r="O234">
        <v>1</v>
      </c>
      <c r="P234" s="1" t="s">
        <v>1</v>
      </c>
      <c r="Q234">
        <v>2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21">
        <v>228</v>
      </c>
      <c r="B235" s="68">
        <v>15</v>
      </c>
      <c r="C235">
        <v>4</v>
      </c>
      <c r="D235" s="81">
        <v>39480</v>
      </c>
      <c r="E235" s="2" t="s">
        <v>315</v>
      </c>
      <c r="F235" s="94" t="s">
        <v>0</v>
      </c>
      <c r="G235" s="2" t="s">
        <v>170</v>
      </c>
      <c r="H235" s="106"/>
      <c r="I235" s="2" t="s">
        <v>173</v>
      </c>
      <c r="K235" s="2" t="s">
        <v>90</v>
      </c>
      <c r="L235" t="s">
        <v>0</v>
      </c>
      <c r="M235" s="2" t="s">
        <v>180</v>
      </c>
      <c r="O235">
        <v>2</v>
      </c>
      <c r="P235" s="1" t="s">
        <v>1</v>
      </c>
      <c r="Q235">
        <v>2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21">
        <v>229</v>
      </c>
      <c r="B236" s="68">
        <v>15</v>
      </c>
      <c r="C236">
        <v>5</v>
      </c>
      <c r="D236" s="81">
        <v>39480</v>
      </c>
      <c r="E236" s="2" t="s">
        <v>315</v>
      </c>
      <c r="F236" s="94" t="s">
        <v>0</v>
      </c>
      <c r="G236" s="2" t="s">
        <v>170</v>
      </c>
      <c r="H236" s="106"/>
      <c r="I236" s="2" t="s">
        <v>173</v>
      </c>
      <c r="K236" s="2" t="s">
        <v>97</v>
      </c>
      <c r="L236" t="s">
        <v>0</v>
      </c>
      <c r="M236" s="2" t="s">
        <v>130</v>
      </c>
      <c r="O236">
        <v>3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21">
        <v>230</v>
      </c>
      <c r="B237" s="68">
        <v>15</v>
      </c>
      <c r="C237">
        <v>6</v>
      </c>
      <c r="D237" s="81">
        <v>39480</v>
      </c>
      <c r="E237" s="2" t="s">
        <v>315</v>
      </c>
      <c r="F237" s="94" t="s">
        <v>0</v>
      </c>
      <c r="G237" s="2" t="s">
        <v>170</v>
      </c>
      <c r="H237" s="106"/>
      <c r="I237" s="2" t="s">
        <v>173</v>
      </c>
      <c r="K237" s="2" t="s">
        <v>95</v>
      </c>
      <c r="L237" t="s">
        <v>0</v>
      </c>
      <c r="M237" s="2" t="s">
        <v>128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21">
        <v>231</v>
      </c>
      <c r="B238" s="68">
        <v>15</v>
      </c>
      <c r="C238">
        <v>7</v>
      </c>
      <c r="D238" s="81">
        <v>39480</v>
      </c>
      <c r="E238" s="2" t="s">
        <v>315</v>
      </c>
      <c r="F238" s="94" t="s">
        <v>0</v>
      </c>
      <c r="G238" s="2" t="s">
        <v>170</v>
      </c>
      <c r="H238" s="106"/>
      <c r="I238" s="2" t="s">
        <v>173</v>
      </c>
      <c r="K238" s="2" t="s">
        <v>90</v>
      </c>
      <c r="L238" t="s">
        <v>0</v>
      </c>
      <c r="M238" s="2" t="s">
        <v>132</v>
      </c>
      <c r="O238">
        <v>2</v>
      </c>
      <c r="P238" s="1" t="s">
        <v>1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321">
        <v>232</v>
      </c>
      <c r="B239" s="68">
        <v>15</v>
      </c>
      <c r="C239">
        <v>8</v>
      </c>
      <c r="D239" s="81">
        <v>39480</v>
      </c>
      <c r="E239" s="2" t="s">
        <v>315</v>
      </c>
      <c r="F239" s="94" t="s">
        <v>0</v>
      </c>
      <c r="G239" s="2" t="s">
        <v>170</v>
      </c>
      <c r="H239" s="106"/>
      <c r="I239" s="2" t="s">
        <v>173</v>
      </c>
      <c r="K239" s="2" t="s">
        <v>93</v>
      </c>
      <c r="L239" t="s">
        <v>0</v>
      </c>
      <c r="M239" s="2" t="s">
        <v>180</v>
      </c>
      <c r="O239">
        <v>4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21">
        <v>233</v>
      </c>
      <c r="B240" s="68">
        <v>15</v>
      </c>
      <c r="C240">
        <v>9</v>
      </c>
      <c r="D240" s="81">
        <v>39480</v>
      </c>
      <c r="E240" s="2" t="s">
        <v>315</v>
      </c>
      <c r="F240" s="94" t="s">
        <v>0</v>
      </c>
      <c r="G240" s="2" t="s">
        <v>170</v>
      </c>
      <c r="H240" s="106">
        <v>0</v>
      </c>
      <c r="I240" s="2" t="s">
        <v>173</v>
      </c>
      <c r="K240" s="2" t="s">
        <v>90</v>
      </c>
      <c r="L240" t="s">
        <v>0</v>
      </c>
      <c r="M240" s="2" t="s">
        <v>128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21">
        <v>234</v>
      </c>
      <c r="B241" s="68">
        <v>15</v>
      </c>
      <c r="C241">
        <v>10</v>
      </c>
      <c r="D241" s="81">
        <v>39480</v>
      </c>
      <c r="E241" s="2" t="s">
        <v>315</v>
      </c>
      <c r="F241" s="94" t="s">
        <v>0</v>
      </c>
      <c r="G241" s="2" t="s">
        <v>170</v>
      </c>
      <c r="H241" s="106">
        <v>0</v>
      </c>
      <c r="I241" s="2" t="s">
        <v>173</v>
      </c>
      <c r="K241" s="2" t="s">
        <v>95</v>
      </c>
      <c r="L241" t="s">
        <v>0</v>
      </c>
      <c r="M241" s="2" t="s">
        <v>130</v>
      </c>
      <c r="O241">
        <v>2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21">
        <v>235</v>
      </c>
      <c r="B242" s="68">
        <v>15</v>
      </c>
      <c r="C242">
        <v>11</v>
      </c>
      <c r="D242" s="81">
        <v>39480</v>
      </c>
      <c r="E242" s="2" t="s">
        <v>315</v>
      </c>
      <c r="F242" s="94" t="s">
        <v>0</v>
      </c>
      <c r="G242" s="2" t="s">
        <v>170</v>
      </c>
      <c r="H242" s="106"/>
      <c r="I242" s="2" t="s">
        <v>173</v>
      </c>
      <c r="K242" s="2" t="s">
        <v>97</v>
      </c>
      <c r="L242" t="s">
        <v>0</v>
      </c>
      <c r="M242" s="2" t="s">
        <v>180</v>
      </c>
      <c r="O242">
        <v>3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21">
        <v>236</v>
      </c>
      <c r="B243" s="68">
        <v>15</v>
      </c>
      <c r="C243">
        <v>12</v>
      </c>
      <c r="D243" s="81">
        <v>39480</v>
      </c>
      <c r="E243" s="2" t="s">
        <v>315</v>
      </c>
      <c r="F243" s="94" t="s">
        <v>0</v>
      </c>
      <c r="G243" s="2" t="s">
        <v>170</v>
      </c>
      <c r="H243" s="106"/>
      <c r="I243" s="2" t="s">
        <v>173</v>
      </c>
      <c r="K243" s="2" t="s">
        <v>93</v>
      </c>
      <c r="L243" t="s">
        <v>0</v>
      </c>
      <c r="M243" s="2" t="s">
        <v>132</v>
      </c>
      <c r="O243">
        <v>1</v>
      </c>
      <c r="P243" s="1" t="s">
        <v>1</v>
      </c>
      <c r="Q243">
        <v>0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21">
        <v>237</v>
      </c>
      <c r="B244" s="68">
        <v>15</v>
      </c>
      <c r="C244">
        <v>13</v>
      </c>
      <c r="D244" s="81">
        <v>39480</v>
      </c>
      <c r="E244" s="2" t="s">
        <v>315</v>
      </c>
      <c r="F244" s="94" t="s">
        <v>0</v>
      </c>
      <c r="G244" s="2" t="s">
        <v>170</v>
      </c>
      <c r="H244" s="106">
        <v>0</v>
      </c>
      <c r="I244" s="2" t="s">
        <v>173</v>
      </c>
      <c r="K244" s="2" t="s">
        <v>93</v>
      </c>
      <c r="L244" t="s">
        <v>0</v>
      </c>
      <c r="M244" s="2" t="s">
        <v>128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21">
        <v>238</v>
      </c>
      <c r="B245" s="68">
        <v>15</v>
      </c>
      <c r="C245">
        <v>14</v>
      </c>
      <c r="D245" s="81">
        <v>39480</v>
      </c>
      <c r="E245" s="2" t="s">
        <v>315</v>
      </c>
      <c r="F245" s="94" t="s">
        <v>0</v>
      </c>
      <c r="G245" s="2" t="s">
        <v>170</v>
      </c>
      <c r="H245" s="106"/>
      <c r="I245" s="2" t="s">
        <v>173</v>
      </c>
      <c r="K245" s="2" t="s">
        <v>90</v>
      </c>
      <c r="L245" t="s">
        <v>0</v>
      </c>
      <c r="M245" s="2" t="s">
        <v>130</v>
      </c>
      <c r="O245">
        <v>6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21">
        <v>239</v>
      </c>
      <c r="B246" s="68">
        <v>15</v>
      </c>
      <c r="C246">
        <v>15</v>
      </c>
      <c r="D246" s="81">
        <v>39480</v>
      </c>
      <c r="E246" s="2" t="s">
        <v>315</v>
      </c>
      <c r="F246" s="94" t="s">
        <v>0</v>
      </c>
      <c r="G246" s="2" t="s">
        <v>170</v>
      </c>
      <c r="H246" s="106"/>
      <c r="I246" s="2" t="s">
        <v>173</v>
      </c>
      <c r="K246" s="2" t="s">
        <v>95</v>
      </c>
      <c r="L246" t="s">
        <v>0</v>
      </c>
      <c r="M246" s="2" t="s">
        <v>180</v>
      </c>
      <c r="O246">
        <v>4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21">
        <v>240</v>
      </c>
      <c r="B247" s="68">
        <v>15</v>
      </c>
      <c r="C247">
        <v>16</v>
      </c>
      <c r="D247" s="81">
        <v>39480</v>
      </c>
      <c r="E247" s="2" t="s">
        <v>315</v>
      </c>
      <c r="F247" s="94" t="s">
        <v>0</v>
      </c>
      <c r="G247" s="2" t="s">
        <v>170</v>
      </c>
      <c r="H247" s="106"/>
      <c r="I247" s="2" t="s">
        <v>173</v>
      </c>
      <c r="K247" s="2" t="s">
        <v>97</v>
      </c>
      <c r="L247" t="s">
        <v>0</v>
      </c>
      <c r="M247" s="2" t="s">
        <v>132</v>
      </c>
      <c r="O247">
        <v>6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21">
        <v>241</v>
      </c>
      <c r="B248" s="68">
        <v>16</v>
      </c>
      <c r="C248">
        <v>1</v>
      </c>
      <c r="D248" s="81">
        <v>39480</v>
      </c>
      <c r="E248" s="2" t="s">
        <v>315</v>
      </c>
      <c r="F248" s="94" t="s">
        <v>0</v>
      </c>
      <c r="G248" s="2" t="s">
        <v>150</v>
      </c>
      <c r="H248" s="106"/>
      <c r="I248" s="2" t="s">
        <v>173</v>
      </c>
      <c r="K248" s="2" t="s">
        <v>93</v>
      </c>
      <c r="L248" t="s">
        <v>0</v>
      </c>
      <c r="M248" s="2" t="s">
        <v>152</v>
      </c>
      <c r="O248">
        <v>6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21">
        <v>242</v>
      </c>
      <c r="B249" s="68">
        <v>16</v>
      </c>
      <c r="C249">
        <v>2</v>
      </c>
      <c r="D249" s="81">
        <v>39480</v>
      </c>
      <c r="E249" s="2" t="s">
        <v>315</v>
      </c>
      <c r="F249" s="94" t="s">
        <v>0</v>
      </c>
      <c r="G249" s="2" t="s">
        <v>150</v>
      </c>
      <c r="H249" s="106"/>
      <c r="I249" s="2" t="s">
        <v>173</v>
      </c>
      <c r="K249" s="2" t="s">
        <v>90</v>
      </c>
      <c r="L249" t="s">
        <v>0</v>
      </c>
      <c r="M249" s="2" t="s">
        <v>149</v>
      </c>
      <c r="O249">
        <v>4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21">
        <v>243</v>
      </c>
      <c r="B250" s="68">
        <v>16</v>
      </c>
      <c r="C250">
        <v>3</v>
      </c>
      <c r="D250" s="81">
        <v>39480</v>
      </c>
      <c r="E250" s="2" t="s">
        <v>315</v>
      </c>
      <c r="F250" s="94" t="s">
        <v>0</v>
      </c>
      <c r="G250" s="2" t="s">
        <v>150</v>
      </c>
      <c r="H250" s="106"/>
      <c r="I250" s="2" t="s">
        <v>173</v>
      </c>
      <c r="K250" s="2" t="s">
        <v>95</v>
      </c>
      <c r="L250" t="s">
        <v>0</v>
      </c>
      <c r="M250" s="2" t="s">
        <v>158</v>
      </c>
      <c r="O250">
        <v>5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21">
        <v>244</v>
      </c>
      <c r="B251" s="68">
        <v>16</v>
      </c>
      <c r="C251">
        <v>4</v>
      </c>
      <c r="D251" s="81">
        <v>39480</v>
      </c>
      <c r="E251" s="2" t="s">
        <v>315</v>
      </c>
      <c r="F251" s="94" t="s">
        <v>0</v>
      </c>
      <c r="G251" s="2" t="s">
        <v>150</v>
      </c>
      <c r="H251" s="106">
        <v>0</v>
      </c>
      <c r="I251" s="2" t="s">
        <v>173</v>
      </c>
      <c r="K251" s="2" t="s">
        <v>97</v>
      </c>
      <c r="L251" t="s">
        <v>0</v>
      </c>
      <c r="M251" s="2" t="s">
        <v>161</v>
      </c>
      <c r="O251">
        <v>3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21">
        <v>245</v>
      </c>
      <c r="B252" s="68">
        <v>16</v>
      </c>
      <c r="C252">
        <v>5</v>
      </c>
      <c r="D252" s="81">
        <v>39480</v>
      </c>
      <c r="E252" s="2" t="s">
        <v>315</v>
      </c>
      <c r="F252" s="94" t="s">
        <v>0</v>
      </c>
      <c r="G252" s="2" t="s">
        <v>150</v>
      </c>
      <c r="H252" s="106"/>
      <c r="I252" s="2" t="s">
        <v>173</v>
      </c>
      <c r="K252" s="2" t="s">
        <v>90</v>
      </c>
      <c r="L252" t="s">
        <v>0</v>
      </c>
      <c r="M252" s="2" t="s">
        <v>152</v>
      </c>
      <c r="O252">
        <v>4</v>
      </c>
      <c r="P252" s="1" t="s">
        <v>1</v>
      </c>
      <c r="Q252">
        <v>4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321">
        <v>246</v>
      </c>
      <c r="B253" s="68">
        <v>16</v>
      </c>
      <c r="C253">
        <v>6</v>
      </c>
      <c r="D253" s="81">
        <v>39480</v>
      </c>
      <c r="E253" s="2" t="s">
        <v>315</v>
      </c>
      <c r="F253" s="94" t="s">
        <v>0</v>
      </c>
      <c r="G253" s="2" t="s">
        <v>150</v>
      </c>
      <c r="H253" s="106"/>
      <c r="I253" s="2" t="s">
        <v>173</v>
      </c>
      <c r="K253" s="2" t="s">
        <v>95</v>
      </c>
      <c r="L253" t="s">
        <v>0</v>
      </c>
      <c r="M253" s="2" t="s">
        <v>149</v>
      </c>
      <c r="O253">
        <v>5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21">
        <v>247</v>
      </c>
      <c r="B254" s="68">
        <v>16</v>
      </c>
      <c r="C254">
        <v>7</v>
      </c>
      <c r="D254" s="81">
        <v>39480</v>
      </c>
      <c r="E254" s="2" t="s">
        <v>315</v>
      </c>
      <c r="F254" s="94" t="s">
        <v>0</v>
      </c>
      <c r="G254" s="2" t="s">
        <v>150</v>
      </c>
      <c r="H254" s="106"/>
      <c r="I254" s="2" t="s">
        <v>173</v>
      </c>
      <c r="K254" s="2" t="s">
        <v>97</v>
      </c>
      <c r="L254" t="s">
        <v>0</v>
      </c>
      <c r="M254" s="2" t="s">
        <v>158</v>
      </c>
      <c r="O254">
        <v>3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21">
        <v>248</v>
      </c>
      <c r="B255" s="68">
        <v>16</v>
      </c>
      <c r="C255">
        <v>8</v>
      </c>
      <c r="D255" s="81">
        <v>39480</v>
      </c>
      <c r="E255" s="2" t="s">
        <v>315</v>
      </c>
      <c r="F255" s="94" t="s">
        <v>0</v>
      </c>
      <c r="G255" s="2" t="s">
        <v>150</v>
      </c>
      <c r="H255" s="106"/>
      <c r="I255" s="2" t="s">
        <v>173</v>
      </c>
      <c r="K255" s="2" t="s">
        <v>93</v>
      </c>
      <c r="L255" t="s">
        <v>0</v>
      </c>
      <c r="M255" s="2" t="s">
        <v>161</v>
      </c>
      <c r="O255">
        <v>4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21">
        <v>249</v>
      </c>
      <c r="B256" s="68">
        <v>16</v>
      </c>
      <c r="C256">
        <v>9</v>
      </c>
      <c r="D256" s="81">
        <v>39480</v>
      </c>
      <c r="E256" s="2" t="s">
        <v>315</v>
      </c>
      <c r="F256" s="94" t="s">
        <v>0</v>
      </c>
      <c r="G256" s="2" t="s">
        <v>150</v>
      </c>
      <c r="H256" s="106"/>
      <c r="I256" s="2" t="s">
        <v>173</v>
      </c>
      <c r="K256" s="2" t="s">
        <v>97</v>
      </c>
      <c r="L256" t="s">
        <v>0</v>
      </c>
      <c r="M256" s="2" t="s">
        <v>149</v>
      </c>
      <c r="O256">
        <v>4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21">
        <v>250</v>
      </c>
      <c r="B257" s="68">
        <v>16</v>
      </c>
      <c r="C257">
        <v>10</v>
      </c>
      <c r="D257" s="81">
        <v>39480</v>
      </c>
      <c r="E257" s="2" t="s">
        <v>315</v>
      </c>
      <c r="F257" s="94" t="s">
        <v>0</v>
      </c>
      <c r="G257" s="2" t="s">
        <v>150</v>
      </c>
      <c r="H257" s="106"/>
      <c r="I257" s="2" t="s">
        <v>173</v>
      </c>
      <c r="K257" s="2" t="s">
        <v>95</v>
      </c>
      <c r="L257" t="s">
        <v>0</v>
      </c>
      <c r="M257" s="2" t="s">
        <v>152</v>
      </c>
      <c r="O257">
        <v>4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21">
        <v>251</v>
      </c>
      <c r="B258" s="68">
        <v>16</v>
      </c>
      <c r="C258">
        <v>11</v>
      </c>
      <c r="D258" s="81">
        <v>39480</v>
      </c>
      <c r="E258" s="2" t="s">
        <v>315</v>
      </c>
      <c r="F258" s="94" t="s">
        <v>0</v>
      </c>
      <c r="G258" s="2" t="s">
        <v>150</v>
      </c>
      <c r="H258" s="106"/>
      <c r="I258" s="2" t="s">
        <v>173</v>
      </c>
      <c r="K258" s="2" t="s">
        <v>90</v>
      </c>
      <c r="L258" t="s">
        <v>0</v>
      </c>
      <c r="M258" s="2" t="s">
        <v>161</v>
      </c>
      <c r="O258">
        <v>3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21">
        <v>252</v>
      </c>
      <c r="B259" s="68">
        <v>16</v>
      </c>
      <c r="C259">
        <v>12</v>
      </c>
      <c r="D259" s="81">
        <v>39480</v>
      </c>
      <c r="E259" s="2" t="s">
        <v>315</v>
      </c>
      <c r="F259" s="94" t="s">
        <v>0</v>
      </c>
      <c r="G259" s="2" t="s">
        <v>150</v>
      </c>
      <c r="H259" s="106">
        <v>0</v>
      </c>
      <c r="I259" s="2" t="s">
        <v>173</v>
      </c>
      <c r="K259" s="2" t="s">
        <v>93</v>
      </c>
      <c r="L259" t="s">
        <v>0</v>
      </c>
      <c r="M259" s="2" t="s">
        <v>158</v>
      </c>
      <c r="O259">
        <v>1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21">
        <v>253</v>
      </c>
      <c r="B260" s="68">
        <v>16</v>
      </c>
      <c r="C260">
        <v>13</v>
      </c>
      <c r="D260" s="81">
        <v>39480</v>
      </c>
      <c r="E260" s="2" t="s">
        <v>315</v>
      </c>
      <c r="F260" s="94" t="s">
        <v>0</v>
      </c>
      <c r="G260" s="2" t="s">
        <v>150</v>
      </c>
      <c r="H260" s="106"/>
      <c r="I260" s="2" t="s">
        <v>173</v>
      </c>
      <c r="K260" s="2" t="s">
        <v>93</v>
      </c>
      <c r="L260" t="s">
        <v>0</v>
      </c>
      <c r="M260" s="2" t="s">
        <v>149</v>
      </c>
      <c r="O260">
        <v>5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21">
        <v>254</v>
      </c>
      <c r="B261" s="68">
        <v>16</v>
      </c>
      <c r="C261">
        <v>14</v>
      </c>
      <c r="D261" s="81">
        <v>39480</v>
      </c>
      <c r="E261" s="2" t="s">
        <v>315</v>
      </c>
      <c r="F261" s="94" t="s">
        <v>0</v>
      </c>
      <c r="G261" s="2" t="s">
        <v>150</v>
      </c>
      <c r="H261" s="106"/>
      <c r="I261" s="2" t="s">
        <v>173</v>
      </c>
      <c r="K261" s="2" t="s">
        <v>97</v>
      </c>
      <c r="L261" t="s">
        <v>0</v>
      </c>
      <c r="M261" s="2" t="s">
        <v>152</v>
      </c>
      <c r="O261">
        <v>4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21">
        <v>255</v>
      </c>
      <c r="B262" s="68">
        <v>16</v>
      </c>
      <c r="C262">
        <v>15</v>
      </c>
      <c r="D262" s="81">
        <v>39480</v>
      </c>
      <c r="E262" s="2" t="s">
        <v>315</v>
      </c>
      <c r="F262" s="94" t="s">
        <v>0</v>
      </c>
      <c r="G262" s="2" t="s">
        <v>150</v>
      </c>
      <c r="H262" s="106"/>
      <c r="I262" s="2" t="s">
        <v>173</v>
      </c>
      <c r="K262" s="2" t="s">
        <v>95</v>
      </c>
      <c r="L262" t="s">
        <v>0</v>
      </c>
      <c r="M262" s="2" t="s">
        <v>161</v>
      </c>
      <c r="O262">
        <v>5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21">
        <v>256</v>
      </c>
      <c r="B263" s="68">
        <v>16</v>
      </c>
      <c r="C263">
        <v>16</v>
      </c>
      <c r="D263" s="81">
        <v>39480</v>
      </c>
      <c r="E263" s="2" t="s">
        <v>315</v>
      </c>
      <c r="F263" s="94" t="s">
        <v>0</v>
      </c>
      <c r="G263" s="2" t="s">
        <v>150</v>
      </c>
      <c r="H263" s="106"/>
      <c r="I263" s="2" t="s">
        <v>173</v>
      </c>
      <c r="K263" s="2" t="s">
        <v>90</v>
      </c>
      <c r="L263" t="s">
        <v>0</v>
      </c>
      <c r="M263" s="2" t="s">
        <v>158</v>
      </c>
      <c r="O263">
        <v>2</v>
      </c>
      <c r="P263" s="1" t="s">
        <v>1</v>
      </c>
      <c r="Q263">
        <v>2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21">
        <v>257</v>
      </c>
      <c r="B264" s="68">
        <v>17</v>
      </c>
      <c r="C264">
        <v>1</v>
      </c>
      <c r="D264" s="81">
        <v>39480</v>
      </c>
      <c r="E264" s="2" t="s">
        <v>170</v>
      </c>
      <c r="F264" s="94" t="s">
        <v>0</v>
      </c>
      <c r="G264" s="2" t="s">
        <v>150</v>
      </c>
      <c r="H264" s="106">
        <v>0</v>
      </c>
      <c r="I264" s="2" t="s">
        <v>173</v>
      </c>
      <c r="K264" s="2" t="s">
        <v>128</v>
      </c>
      <c r="L264" t="s">
        <v>0</v>
      </c>
      <c r="M264" s="2" t="s">
        <v>149</v>
      </c>
      <c r="O264">
        <v>3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21">
        <v>258</v>
      </c>
      <c r="B265" s="68">
        <v>17</v>
      </c>
      <c r="C265">
        <v>2</v>
      </c>
      <c r="D265" s="81">
        <v>39480</v>
      </c>
      <c r="E265" s="2" t="s">
        <v>170</v>
      </c>
      <c r="F265" s="94" t="s">
        <v>0</v>
      </c>
      <c r="G265" s="2" t="s">
        <v>150</v>
      </c>
      <c r="H265" s="106"/>
      <c r="I265" s="2" t="s">
        <v>173</v>
      </c>
      <c r="K265" s="2" t="s">
        <v>180</v>
      </c>
      <c r="L265" t="s">
        <v>0</v>
      </c>
      <c r="M265" s="2" t="s">
        <v>158</v>
      </c>
      <c r="O265">
        <v>3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21">
        <v>259</v>
      </c>
      <c r="B266" s="68">
        <v>17</v>
      </c>
      <c r="C266">
        <v>3</v>
      </c>
      <c r="D266" s="81">
        <v>39480</v>
      </c>
      <c r="E266" s="2" t="s">
        <v>170</v>
      </c>
      <c r="F266" s="94" t="s">
        <v>0</v>
      </c>
      <c r="G266" s="2" t="s">
        <v>150</v>
      </c>
      <c r="H266" s="106"/>
      <c r="I266" s="2" t="s">
        <v>173</v>
      </c>
      <c r="K266" s="2" t="s">
        <v>132</v>
      </c>
      <c r="L266" t="s">
        <v>0</v>
      </c>
      <c r="M266" s="2" t="s">
        <v>181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21">
        <v>260</v>
      </c>
      <c r="B267" s="68">
        <v>17</v>
      </c>
      <c r="C267">
        <v>4</v>
      </c>
      <c r="D267" s="81">
        <v>39480</v>
      </c>
      <c r="E267" s="2" t="s">
        <v>170</v>
      </c>
      <c r="F267" s="94" t="s">
        <v>0</v>
      </c>
      <c r="G267" s="2" t="s">
        <v>150</v>
      </c>
      <c r="H267" s="106">
        <v>0</v>
      </c>
      <c r="I267" s="2" t="s">
        <v>173</v>
      </c>
      <c r="K267" s="2" t="s">
        <v>130</v>
      </c>
      <c r="L267" t="s">
        <v>0</v>
      </c>
      <c r="M267" s="2" t="s">
        <v>161</v>
      </c>
      <c r="O267">
        <v>5</v>
      </c>
      <c r="P267" s="1" t="s">
        <v>1</v>
      </c>
      <c r="Q267">
        <v>8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21">
        <v>261</v>
      </c>
      <c r="B268" s="68">
        <v>17</v>
      </c>
      <c r="C268">
        <v>5</v>
      </c>
      <c r="D268" s="81">
        <v>39480</v>
      </c>
      <c r="E268" s="2" t="s">
        <v>170</v>
      </c>
      <c r="F268" s="94" t="s">
        <v>0</v>
      </c>
      <c r="G268" s="2" t="s">
        <v>150</v>
      </c>
      <c r="H268" s="106"/>
      <c r="I268" s="2" t="s">
        <v>173</v>
      </c>
      <c r="K268" s="2" t="s">
        <v>180</v>
      </c>
      <c r="L268" t="s">
        <v>0</v>
      </c>
      <c r="M268" s="2" t="s">
        <v>149</v>
      </c>
      <c r="O268">
        <v>2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21">
        <v>262</v>
      </c>
      <c r="B269" s="68">
        <v>17</v>
      </c>
      <c r="C269">
        <v>6</v>
      </c>
      <c r="D269" s="81">
        <v>39480</v>
      </c>
      <c r="E269" s="2" t="s">
        <v>170</v>
      </c>
      <c r="F269" s="94" t="s">
        <v>0</v>
      </c>
      <c r="G269" s="2" t="s">
        <v>150</v>
      </c>
      <c r="H269" s="106"/>
      <c r="I269" s="2" t="s">
        <v>173</v>
      </c>
      <c r="K269" s="2" t="s">
        <v>132</v>
      </c>
      <c r="L269" t="s">
        <v>0</v>
      </c>
      <c r="M269" s="2" t="s">
        <v>158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21">
        <v>263</v>
      </c>
      <c r="B270" s="68">
        <v>17</v>
      </c>
      <c r="C270">
        <v>7</v>
      </c>
      <c r="D270" s="81">
        <v>39480</v>
      </c>
      <c r="E270" s="2" t="s">
        <v>170</v>
      </c>
      <c r="F270" s="94" t="s">
        <v>0</v>
      </c>
      <c r="G270" s="2" t="s">
        <v>150</v>
      </c>
      <c r="H270" s="106"/>
      <c r="I270" s="2" t="s">
        <v>173</v>
      </c>
      <c r="K270" s="2" t="s">
        <v>130</v>
      </c>
      <c r="L270" t="s">
        <v>0</v>
      </c>
      <c r="M270" s="2" t="s">
        <v>181</v>
      </c>
      <c r="O270">
        <v>6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21">
        <v>264</v>
      </c>
      <c r="B271" s="68">
        <v>17</v>
      </c>
      <c r="C271">
        <v>8</v>
      </c>
      <c r="D271" s="81">
        <v>39480</v>
      </c>
      <c r="E271" s="2" t="s">
        <v>170</v>
      </c>
      <c r="F271" s="94" t="s">
        <v>0</v>
      </c>
      <c r="G271" s="2" t="s">
        <v>150</v>
      </c>
      <c r="H271" s="106"/>
      <c r="I271" s="2" t="s">
        <v>173</v>
      </c>
      <c r="K271" s="2" t="s">
        <v>128</v>
      </c>
      <c r="L271" t="s">
        <v>0</v>
      </c>
      <c r="M271" s="2" t="s">
        <v>161</v>
      </c>
      <c r="O271">
        <v>9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21">
        <v>265</v>
      </c>
      <c r="B272" s="68">
        <v>17</v>
      </c>
      <c r="C272">
        <v>9</v>
      </c>
      <c r="D272" s="81">
        <v>39480</v>
      </c>
      <c r="E272" s="2" t="s">
        <v>170</v>
      </c>
      <c r="F272" s="94" t="s">
        <v>0</v>
      </c>
      <c r="G272" s="2" t="s">
        <v>150</v>
      </c>
      <c r="H272" s="106">
        <v>0</v>
      </c>
      <c r="I272" s="2" t="s">
        <v>173</v>
      </c>
      <c r="K272" s="2" t="s">
        <v>130</v>
      </c>
      <c r="L272" t="s">
        <v>0</v>
      </c>
      <c r="M272" s="2" t="s">
        <v>158</v>
      </c>
      <c r="O272">
        <v>4</v>
      </c>
      <c r="P272" s="1" t="s">
        <v>1</v>
      </c>
      <c r="Q272">
        <v>8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21">
        <v>266</v>
      </c>
      <c r="B273" s="68">
        <v>17</v>
      </c>
      <c r="C273">
        <v>10</v>
      </c>
      <c r="D273" s="81">
        <v>39480</v>
      </c>
      <c r="E273" s="2" t="s">
        <v>170</v>
      </c>
      <c r="F273" s="94" t="s">
        <v>0</v>
      </c>
      <c r="G273" s="2" t="s">
        <v>150</v>
      </c>
      <c r="H273" s="106"/>
      <c r="I273" s="2" t="s">
        <v>173</v>
      </c>
      <c r="K273" s="2" t="s">
        <v>132</v>
      </c>
      <c r="L273" t="s">
        <v>0</v>
      </c>
      <c r="M273" s="2" t="s">
        <v>149</v>
      </c>
      <c r="O273">
        <v>5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21">
        <v>267</v>
      </c>
      <c r="B274" s="68">
        <v>17</v>
      </c>
      <c r="C274">
        <v>11</v>
      </c>
      <c r="D274" s="81">
        <v>39480</v>
      </c>
      <c r="E274" s="2" t="s">
        <v>170</v>
      </c>
      <c r="F274" s="94" t="s">
        <v>0</v>
      </c>
      <c r="G274" s="2" t="s">
        <v>150</v>
      </c>
      <c r="H274" s="106"/>
      <c r="I274" s="2" t="s">
        <v>173</v>
      </c>
      <c r="K274" s="2" t="s">
        <v>180</v>
      </c>
      <c r="L274" t="s">
        <v>0</v>
      </c>
      <c r="M274" s="2" t="s">
        <v>161</v>
      </c>
      <c r="O274">
        <v>6</v>
      </c>
      <c r="P274" s="1" t="s">
        <v>1</v>
      </c>
      <c r="Q274">
        <v>5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21">
        <v>268</v>
      </c>
      <c r="B275" s="68">
        <v>17</v>
      </c>
      <c r="C275">
        <v>12</v>
      </c>
      <c r="D275" s="81">
        <v>39480</v>
      </c>
      <c r="E275" s="2" t="s">
        <v>170</v>
      </c>
      <c r="F275" s="94" t="s">
        <v>0</v>
      </c>
      <c r="G275" s="2" t="s">
        <v>150</v>
      </c>
      <c r="H275" s="106">
        <v>0</v>
      </c>
      <c r="I275" s="2" t="s">
        <v>173</v>
      </c>
      <c r="K275" s="2" t="s">
        <v>128</v>
      </c>
      <c r="L275" t="s">
        <v>0</v>
      </c>
      <c r="M275" s="2" t="s">
        <v>181</v>
      </c>
      <c r="O275">
        <v>5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21">
        <v>269</v>
      </c>
      <c r="B276" s="68">
        <v>17</v>
      </c>
      <c r="C276">
        <v>13</v>
      </c>
      <c r="D276" s="81">
        <v>39480</v>
      </c>
      <c r="E276" s="2" t="s">
        <v>170</v>
      </c>
      <c r="F276" s="94" t="s">
        <v>0</v>
      </c>
      <c r="G276" s="2" t="s">
        <v>150</v>
      </c>
      <c r="H276" s="106"/>
      <c r="I276" s="2" t="s">
        <v>173</v>
      </c>
      <c r="K276" s="2" t="s">
        <v>128</v>
      </c>
      <c r="L276" t="s">
        <v>0</v>
      </c>
      <c r="M276" s="2" t="s">
        <v>158</v>
      </c>
      <c r="O276">
        <v>3</v>
      </c>
      <c r="P276" s="1" t="s">
        <v>1</v>
      </c>
      <c r="Q276">
        <v>3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21">
        <v>270</v>
      </c>
      <c r="B277" s="68">
        <v>17</v>
      </c>
      <c r="C277">
        <v>14</v>
      </c>
      <c r="D277" s="81">
        <v>39480</v>
      </c>
      <c r="E277" s="2" t="s">
        <v>170</v>
      </c>
      <c r="F277" s="94" t="s">
        <v>0</v>
      </c>
      <c r="G277" s="2" t="s">
        <v>150</v>
      </c>
      <c r="H277" s="106"/>
      <c r="I277" s="2" t="s">
        <v>173</v>
      </c>
      <c r="K277" s="2" t="s">
        <v>130</v>
      </c>
      <c r="L277" t="s">
        <v>0</v>
      </c>
      <c r="M277" s="2" t="s">
        <v>149</v>
      </c>
      <c r="O277">
        <v>1</v>
      </c>
      <c r="P277" s="1" t="s">
        <v>1</v>
      </c>
      <c r="Q277">
        <v>1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321">
        <v>271</v>
      </c>
      <c r="B278" s="68">
        <v>17</v>
      </c>
      <c r="C278">
        <v>15</v>
      </c>
      <c r="D278" s="81">
        <v>39480</v>
      </c>
      <c r="E278" s="2" t="s">
        <v>170</v>
      </c>
      <c r="F278" s="94" t="s">
        <v>0</v>
      </c>
      <c r="G278" s="2" t="s">
        <v>150</v>
      </c>
      <c r="H278" s="106"/>
      <c r="I278" s="2" t="s">
        <v>173</v>
      </c>
      <c r="K278" s="2" t="s">
        <v>132</v>
      </c>
      <c r="L278" t="s">
        <v>0</v>
      </c>
      <c r="M278" s="2" t="s">
        <v>161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21">
        <v>272</v>
      </c>
      <c r="B279" s="68">
        <v>17</v>
      </c>
      <c r="C279">
        <v>16</v>
      </c>
      <c r="D279" s="81">
        <v>39480</v>
      </c>
      <c r="E279" s="2" t="s">
        <v>170</v>
      </c>
      <c r="F279" s="94" t="s">
        <v>0</v>
      </c>
      <c r="G279" s="2" t="s">
        <v>150</v>
      </c>
      <c r="H279" s="106"/>
      <c r="I279" s="2" t="s">
        <v>173</v>
      </c>
      <c r="K279" s="2" t="s">
        <v>180</v>
      </c>
      <c r="L279" t="s">
        <v>0</v>
      </c>
      <c r="M279" s="2" t="s">
        <v>181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21">
        <v>273</v>
      </c>
      <c r="B280" s="68">
        <v>18</v>
      </c>
      <c r="C280">
        <v>1</v>
      </c>
      <c r="D280" s="81">
        <v>39508</v>
      </c>
      <c r="E280" s="2" t="s">
        <v>314</v>
      </c>
      <c r="F280" s="94" t="s">
        <v>0</v>
      </c>
      <c r="G280" s="2" t="s">
        <v>150</v>
      </c>
      <c r="H280" s="106"/>
      <c r="I280" s="2" t="s">
        <v>173</v>
      </c>
      <c r="K280" s="2" t="s">
        <v>84</v>
      </c>
      <c r="L280" t="s">
        <v>0</v>
      </c>
      <c r="M280" s="2" t="s">
        <v>152</v>
      </c>
      <c r="O280">
        <v>10</v>
      </c>
      <c r="P280" s="1" t="s">
        <v>1</v>
      </c>
      <c r="Q280">
        <v>5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21">
        <v>274</v>
      </c>
      <c r="B281" s="68">
        <v>18</v>
      </c>
      <c r="C281">
        <v>2</v>
      </c>
      <c r="D281" s="81">
        <v>39508</v>
      </c>
      <c r="E281" s="2" t="s">
        <v>314</v>
      </c>
      <c r="F281" s="94" t="s">
        <v>0</v>
      </c>
      <c r="G281" s="2" t="s">
        <v>150</v>
      </c>
      <c r="H281" s="106"/>
      <c r="I281" s="2" t="s">
        <v>173</v>
      </c>
      <c r="K281" s="2" t="s">
        <v>82</v>
      </c>
      <c r="L281" t="s">
        <v>0</v>
      </c>
      <c r="M281" s="2" t="s">
        <v>161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21">
        <v>275</v>
      </c>
      <c r="B282" s="68">
        <v>18</v>
      </c>
      <c r="C282">
        <v>3</v>
      </c>
      <c r="D282" s="81">
        <v>39508</v>
      </c>
      <c r="E282" s="2" t="s">
        <v>314</v>
      </c>
      <c r="F282" s="94" t="s">
        <v>0</v>
      </c>
      <c r="G282" s="2" t="s">
        <v>150</v>
      </c>
      <c r="H282" s="106"/>
      <c r="I282" s="2" t="s">
        <v>173</v>
      </c>
      <c r="K282" s="2" t="s">
        <v>80</v>
      </c>
      <c r="L282" t="s">
        <v>0</v>
      </c>
      <c r="M282" s="2" t="s">
        <v>149</v>
      </c>
      <c r="O282">
        <v>2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21">
        <v>276</v>
      </c>
      <c r="B283" s="68">
        <v>18</v>
      </c>
      <c r="C283">
        <v>4</v>
      </c>
      <c r="D283" s="81">
        <v>39508</v>
      </c>
      <c r="E283" s="2" t="s">
        <v>314</v>
      </c>
      <c r="F283" s="94" t="s">
        <v>0</v>
      </c>
      <c r="G283" s="2" t="s">
        <v>150</v>
      </c>
      <c r="H283" s="106">
        <v>0</v>
      </c>
      <c r="I283" s="2" t="s">
        <v>173</v>
      </c>
      <c r="K283" s="2" t="s">
        <v>86</v>
      </c>
      <c r="L283" t="s">
        <v>0</v>
      </c>
      <c r="M283" s="2" t="s">
        <v>158</v>
      </c>
      <c r="O283">
        <v>2</v>
      </c>
      <c r="P283" s="1" t="s">
        <v>1</v>
      </c>
      <c r="Q283">
        <v>8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21">
        <v>277</v>
      </c>
      <c r="B284" s="68">
        <v>18</v>
      </c>
      <c r="C284">
        <v>5</v>
      </c>
      <c r="D284" s="81">
        <v>39508</v>
      </c>
      <c r="E284" s="2" t="s">
        <v>314</v>
      </c>
      <c r="F284" s="94" t="s">
        <v>0</v>
      </c>
      <c r="G284" s="2" t="s">
        <v>150</v>
      </c>
      <c r="H284" s="106"/>
      <c r="I284" s="2" t="s">
        <v>173</v>
      </c>
      <c r="K284" s="2" t="s">
        <v>82</v>
      </c>
      <c r="L284" t="s">
        <v>0</v>
      </c>
      <c r="M284" s="2" t="s">
        <v>152</v>
      </c>
      <c r="O284">
        <v>4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21">
        <v>278</v>
      </c>
      <c r="B285" s="68">
        <v>18</v>
      </c>
      <c r="C285">
        <v>6</v>
      </c>
      <c r="D285" s="81">
        <v>39508</v>
      </c>
      <c r="E285" s="2" t="s">
        <v>314</v>
      </c>
      <c r="F285" s="94" t="s">
        <v>0</v>
      </c>
      <c r="G285" s="2" t="s">
        <v>150</v>
      </c>
      <c r="H285" s="106"/>
      <c r="I285" s="2" t="s">
        <v>173</v>
      </c>
      <c r="K285" s="2" t="s">
        <v>80</v>
      </c>
      <c r="L285" t="s">
        <v>0</v>
      </c>
      <c r="M285" s="2" t="s">
        <v>161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21">
        <v>279</v>
      </c>
      <c r="B286" s="68">
        <v>18</v>
      </c>
      <c r="C286">
        <v>7</v>
      </c>
      <c r="D286" s="81">
        <v>39508</v>
      </c>
      <c r="E286" s="2" t="s">
        <v>314</v>
      </c>
      <c r="F286" s="94" t="s">
        <v>0</v>
      </c>
      <c r="G286" s="2" t="s">
        <v>150</v>
      </c>
      <c r="H286" s="106"/>
      <c r="I286" s="2" t="s">
        <v>173</v>
      </c>
      <c r="K286" s="2" t="s">
        <v>86</v>
      </c>
      <c r="L286" t="s">
        <v>0</v>
      </c>
      <c r="M286" s="2" t="s">
        <v>149</v>
      </c>
      <c r="O286">
        <v>6</v>
      </c>
      <c r="P286" s="1" t="s">
        <v>1</v>
      </c>
      <c r="Q286">
        <v>4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21">
        <v>280</v>
      </c>
      <c r="B287" s="68">
        <v>18</v>
      </c>
      <c r="C287">
        <v>8</v>
      </c>
      <c r="D287" s="81">
        <v>39508</v>
      </c>
      <c r="E287" s="2" t="s">
        <v>314</v>
      </c>
      <c r="F287" s="94" t="s">
        <v>0</v>
      </c>
      <c r="G287" s="2" t="s">
        <v>150</v>
      </c>
      <c r="H287" s="106"/>
      <c r="I287" s="2" t="s">
        <v>173</v>
      </c>
      <c r="K287" s="2" t="s">
        <v>84</v>
      </c>
      <c r="L287" t="s">
        <v>0</v>
      </c>
      <c r="M287" s="2" t="s">
        <v>158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21">
        <v>281</v>
      </c>
      <c r="B288" s="68">
        <v>18</v>
      </c>
      <c r="C288">
        <v>9</v>
      </c>
      <c r="D288" s="81">
        <v>39508</v>
      </c>
      <c r="E288" s="2" t="s">
        <v>314</v>
      </c>
      <c r="F288" s="94" t="s">
        <v>0</v>
      </c>
      <c r="G288" s="2" t="s">
        <v>150</v>
      </c>
      <c r="H288" s="106"/>
      <c r="I288" s="2" t="s">
        <v>173</v>
      </c>
      <c r="K288" s="2" t="s">
        <v>86</v>
      </c>
      <c r="L288" t="s">
        <v>0</v>
      </c>
      <c r="M288" s="2" t="s">
        <v>161</v>
      </c>
      <c r="O288">
        <v>7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21">
        <v>282</v>
      </c>
      <c r="B289" s="68">
        <v>18</v>
      </c>
      <c r="C289">
        <v>10</v>
      </c>
      <c r="D289" s="81">
        <v>39508</v>
      </c>
      <c r="E289" s="2" t="s">
        <v>314</v>
      </c>
      <c r="F289" s="94" t="s">
        <v>0</v>
      </c>
      <c r="G289" s="2" t="s">
        <v>150</v>
      </c>
      <c r="H289" s="106"/>
      <c r="I289" s="2" t="s">
        <v>173</v>
      </c>
      <c r="K289" s="2" t="s">
        <v>80</v>
      </c>
      <c r="L289" t="s">
        <v>0</v>
      </c>
      <c r="M289" s="2" t="s">
        <v>152</v>
      </c>
      <c r="O289">
        <v>4</v>
      </c>
      <c r="P289" s="1" t="s">
        <v>1</v>
      </c>
      <c r="Q289">
        <v>4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21">
        <v>283</v>
      </c>
      <c r="B290" s="68">
        <v>18</v>
      </c>
      <c r="C290">
        <v>11</v>
      </c>
      <c r="D290" s="81">
        <v>39508</v>
      </c>
      <c r="E290" s="2" t="s">
        <v>314</v>
      </c>
      <c r="F290" s="94" t="s">
        <v>0</v>
      </c>
      <c r="G290" s="2" t="s">
        <v>150</v>
      </c>
      <c r="H290" s="106"/>
      <c r="I290" s="2" t="s">
        <v>173</v>
      </c>
      <c r="K290" s="2" t="s">
        <v>82</v>
      </c>
      <c r="L290" t="s">
        <v>0</v>
      </c>
      <c r="M290" s="2" t="s">
        <v>158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21">
        <v>284</v>
      </c>
      <c r="B291" s="68">
        <v>18</v>
      </c>
      <c r="C291">
        <v>12</v>
      </c>
      <c r="D291" s="81">
        <v>39508</v>
      </c>
      <c r="E291" s="2" t="s">
        <v>314</v>
      </c>
      <c r="F291" s="94" t="s">
        <v>0</v>
      </c>
      <c r="G291" s="2" t="s">
        <v>150</v>
      </c>
      <c r="H291" s="106"/>
      <c r="I291" s="2" t="s">
        <v>173</v>
      </c>
      <c r="K291" s="2" t="s">
        <v>84</v>
      </c>
      <c r="L291" t="s">
        <v>0</v>
      </c>
      <c r="M291" s="2" t="s">
        <v>149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21">
        <v>285</v>
      </c>
      <c r="B292" s="68">
        <v>18</v>
      </c>
      <c r="C292">
        <v>13</v>
      </c>
      <c r="D292" s="81">
        <v>39508</v>
      </c>
      <c r="E292" s="2" t="s">
        <v>314</v>
      </c>
      <c r="F292" s="94" t="s">
        <v>0</v>
      </c>
      <c r="G292" s="2" t="s">
        <v>150</v>
      </c>
      <c r="H292" s="106">
        <v>0</v>
      </c>
      <c r="I292" s="2" t="s">
        <v>173</v>
      </c>
      <c r="K292" s="2" t="s">
        <v>84</v>
      </c>
      <c r="L292" t="s">
        <v>0</v>
      </c>
      <c r="M292" s="2" t="s">
        <v>161</v>
      </c>
      <c r="O292">
        <v>3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21">
        <v>286</v>
      </c>
      <c r="B293" s="68">
        <v>18</v>
      </c>
      <c r="C293">
        <v>14</v>
      </c>
      <c r="D293" s="81">
        <v>39508</v>
      </c>
      <c r="E293" s="2" t="s">
        <v>314</v>
      </c>
      <c r="F293" s="94" t="s">
        <v>0</v>
      </c>
      <c r="G293" s="2" t="s">
        <v>150</v>
      </c>
      <c r="H293" s="106"/>
      <c r="I293" s="2" t="s">
        <v>173</v>
      </c>
      <c r="K293" s="2" t="s">
        <v>86</v>
      </c>
      <c r="L293" t="s">
        <v>0</v>
      </c>
      <c r="M293" s="2" t="s">
        <v>152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21">
        <v>287</v>
      </c>
      <c r="B294" s="68">
        <v>18</v>
      </c>
      <c r="C294">
        <v>15</v>
      </c>
      <c r="D294" s="81">
        <v>39508</v>
      </c>
      <c r="E294" s="2" t="s">
        <v>314</v>
      </c>
      <c r="F294" s="94" t="s">
        <v>0</v>
      </c>
      <c r="G294" s="2" t="s">
        <v>150</v>
      </c>
      <c r="H294" s="106"/>
      <c r="I294" s="2" t="s">
        <v>173</v>
      </c>
      <c r="K294" s="2" t="s">
        <v>80</v>
      </c>
      <c r="L294" t="s">
        <v>0</v>
      </c>
      <c r="M294" s="2" t="s">
        <v>158</v>
      </c>
      <c r="O294">
        <v>1</v>
      </c>
      <c r="P294" s="1" t="s">
        <v>1</v>
      </c>
      <c r="Q294">
        <v>1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21">
        <v>288</v>
      </c>
      <c r="B295" s="68">
        <v>18</v>
      </c>
      <c r="C295">
        <v>16</v>
      </c>
      <c r="D295" s="81">
        <v>39508</v>
      </c>
      <c r="E295" s="2" t="s">
        <v>314</v>
      </c>
      <c r="F295" s="94" t="s">
        <v>0</v>
      </c>
      <c r="G295" s="2" t="s">
        <v>150</v>
      </c>
      <c r="H295" s="106"/>
      <c r="I295" s="2" t="s">
        <v>173</v>
      </c>
      <c r="K295" s="2" t="s">
        <v>82</v>
      </c>
      <c r="L295" t="s">
        <v>0</v>
      </c>
      <c r="M295" s="2" t="s">
        <v>149</v>
      </c>
      <c r="O295">
        <v>6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21">
        <v>289</v>
      </c>
      <c r="B296" s="68">
        <v>19</v>
      </c>
      <c r="C296">
        <v>1</v>
      </c>
      <c r="D296" s="81">
        <v>39509</v>
      </c>
      <c r="E296" s="2" t="s">
        <v>314</v>
      </c>
      <c r="F296" s="94" t="s">
        <v>0</v>
      </c>
      <c r="G296" s="2" t="s">
        <v>168</v>
      </c>
      <c r="H296" s="106">
        <v>0</v>
      </c>
      <c r="I296" s="2" t="s">
        <v>173</v>
      </c>
      <c r="K296" s="2" t="s">
        <v>84</v>
      </c>
      <c r="L296" t="s">
        <v>0</v>
      </c>
      <c r="M296" s="2" t="s">
        <v>120</v>
      </c>
      <c r="O296">
        <v>2</v>
      </c>
      <c r="P296" s="1" t="s">
        <v>1</v>
      </c>
      <c r="Q296">
        <v>3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21">
        <v>290</v>
      </c>
      <c r="B297" s="68">
        <v>19</v>
      </c>
      <c r="C297">
        <v>2</v>
      </c>
      <c r="D297" s="81">
        <v>39509</v>
      </c>
      <c r="E297" s="2" t="s">
        <v>314</v>
      </c>
      <c r="F297" s="94" t="s">
        <v>0</v>
      </c>
      <c r="G297" s="2" t="s">
        <v>168</v>
      </c>
      <c r="H297" s="106"/>
      <c r="I297" s="2" t="s">
        <v>173</v>
      </c>
      <c r="K297" s="2" t="s">
        <v>82</v>
      </c>
      <c r="L297" t="s">
        <v>0</v>
      </c>
      <c r="M297" s="2" t="s">
        <v>112</v>
      </c>
      <c r="O297">
        <v>5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21">
        <v>291</v>
      </c>
      <c r="B298" s="68">
        <v>19</v>
      </c>
      <c r="C298">
        <v>3</v>
      </c>
      <c r="D298" s="81">
        <v>39509</v>
      </c>
      <c r="E298" s="2" t="s">
        <v>314</v>
      </c>
      <c r="F298" s="94" t="s">
        <v>0</v>
      </c>
      <c r="G298" s="2" t="s">
        <v>168</v>
      </c>
      <c r="H298" s="106">
        <v>0</v>
      </c>
      <c r="I298" s="2" t="s">
        <v>173</v>
      </c>
      <c r="K298" s="2" t="s">
        <v>80</v>
      </c>
      <c r="L298" t="s">
        <v>0</v>
      </c>
      <c r="M298" s="2" t="s">
        <v>114</v>
      </c>
      <c r="O298">
        <v>1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21">
        <v>292</v>
      </c>
      <c r="B299" s="68">
        <v>19</v>
      </c>
      <c r="C299">
        <v>4</v>
      </c>
      <c r="D299" s="81">
        <v>39509</v>
      </c>
      <c r="E299" s="2" t="s">
        <v>314</v>
      </c>
      <c r="F299" s="94" t="s">
        <v>0</v>
      </c>
      <c r="G299" s="2" t="s">
        <v>168</v>
      </c>
      <c r="H299" s="106"/>
      <c r="I299" s="2" t="s">
        <v>173</v>
      </c>
      <c r="K299" s="2" t="s">
        <v>86</v>
      </c>
      <c r="L299" t="s">
        <v>0</v>
      </c>
      <c r="M299" s="2" t="s">
        <v>117</v>
      </c>
      <c r="O299">
        <v>3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21">
        <v>293</v>
      </c>
      <c r="B300" s="68">
        <v>19</v>
      </c>
      <c r="C300">
        <v>5</v>
      </c>
      <c r="D300" s="81">
        <v>39509</v>
      </c>
      <c r="E300" s="2" t="s">
        <v>314</v>
      </c>
      <c r="F300" s="94" t="s">
        <v>0</v>
      </c>
      <c r="G300" s="2" t="s">
        <v>168</v>
      </c>
      <c r="H300" s="106"/>
      <c r="I300" s="2" t="s">
        <v>173</v>
      </c>
      <c r="K300" s="2" t="s">
        <v>82</v>
      </c>
      <c r="L300" t="s">
        <v>0</v>
      </c>
      <c r="M300" s="2" t="s">
        <v>120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21">
        <v>294</v>
      </c>
      <c r="B301" s="68">
        <v>19</v>
      </c>
      <c r="C301">
        <v>6</v>
      </c>
      <c r="D301" s="81">
        <v>39509</v>
      </c>
      <c r="E301" s="2" t="s">
        <v>314</v>
      </c>
      <c r="F301" s="94" t="s">
        <v>0</v>
      </c>
      <c r="G301" s="2" t="s">
        <v>168</v>
      </c>
      <c r="H301" s="106"/>
      <c r="I301" s="2" t="s">
        <v>173</v>
      </c>
      <c r="K301" s="2" t="s">
        <v>80</v>
      </c>
      <c r="L301" t="s">
        <v>0</v>
      </c>
      <c r="M301" s="2" t="s">
        <v>112</v>
      </c>
      <c r="O301">
        <v>2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21">
        <v>295</v>
      </c>
      <c r="B302" s="68">
        <v>19</v>
      </c>
      <c r="C302">
        <v>7</v>
      </c>
      <c r="D302" s="81">
        <v>39509</v>
      </c>
      <c r="E302" s="2" t="s">
        <v>314</v>
      </c>
      <c r="F302" s="94" t="s">
        <v>0</v>
      </c>
      <c r="G302" s="2" t="s">
        <v>168</v>
      </c>
      <c r="H302" s="106"/>
      <c r="I302" s="2" t="s">
        <v>173</v>
      </c>
      <c r="K302" s="2" t="s">
        <v>86</v>
      </c>
      <c r="L302" t="s">
        <v>0</v>
      </c>
      <c r="M302" s="2" t="s">
        <v>114</v>
      </c>
      <c r="O302">
        <v>3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21">
        <v>296</v>
      </c>
      <c r="B303" s="68">
        <v>19</v>
      </c>
      <c r="C303">
        <v>8</v>
      </c>
      <c r="D303" s="81">
        <v>39509</v>
      </c>
      <c r="E303" s="2" t="s">
        <v>314</v>
      </c>
      <c r="F303" s="94" t="s">
        <v>0</v>
      </c>
      <c r="G303" s="2" t="s">
        <v>168</v>
      </c>
      <c r="H303" s="106">
        <v>0</v>
      </c>
      <c r="I303" s="2" t="s">
        <v>173</v>
      </c>
      <c r="K303" s="2" t="s">
        <v>84</v>
      </c>
      <c r="L303" t="s">
        <v>0</v>
      </c>
      <c r="M303" s="2" t="s">
        <v>117</v>
      </c>
      <c r="O303">
        <v>1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21">
        <v>297</v>
      </c>
      <c r="B304" s="68">
        <v>19</v>
      </c>
      <c r="C304">
        <v>9</v>
      </c>
      <c r="D304" s="81">
        <v>39509</v>
      </c>
      <c r="E304" s="2" t="s">
        <v>314</v>
      </c>
      <c r="F304" s="94" t="s">
        <v>0</v>
      </c>
      <c r="G304" s="2" t="s">
        <v>168</v>
      </c>
      <c r="H304" s="106">
        <v>0</v>
      </c>
      <c r="I304" s="2" t="s">
        <v>173</v>
      </c>
      <c r="K304" s="2" t="s">
        <v>86</v>
      </c>
      <c r="L304" t="s">
        <v>0</v>
      </c>
      <c r="M304" s="2" t="s">
        <v>112</v>
      </c>
      <c r="O304">
        <v>1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21">
        <v>298</v>
      </c>
      <c r="B305" s="68">
        <v>19</v>
      </c>
      <c r="C305">
        <v>10</v>
      </c>
      <c r="D305" s="81">
        <v>39509</v>
      </c>
      <c r="E305" s="2" t="s">
        <v>314</v>
      </c>
      <c r="F305" s="94" t="s">
        <v>0</v>
      </c>
      <c r="G305" s="2" t="s">
        <v>168</v>
      </c>
      <c r="H305" s="106"/>
      <c r="I305" s="2" t="s">
        <v>173</v>
      </c>
      <c r="K305" s="2" t="s">
        <v>80</v>
      </c>
      <c r="L305" t="s">
        <v>0</v>
      </c>
      <c r="M305" s="2" t="s">
        <v>120</v>
      </c>
      <c r="O305">
        <v>2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21">
        <v>299</v>
      </c>
      <c r="B306" s="68">
        <v>19</v>
      </c>
      <c r="C306">
        <v>11</v>
      </c>
      <c r="D306" s="81">
        <v>39509</v>
      </c>
      <c r="E306" s="2" t="s">
        <v>314</v>
      </c>
      <c r="F306" s="94" t="s">
        <v>0</v>
      </c>
      <c r="G306" s="2" t="s">
        <v>168</v>
      </c>
      <c r="H306" s="106"/>
      <c r="I306" s="2" t="s">
        <v>173</v>
      </c>
      <c r="K306" s="2" t="s">
        <v>82</v>
      </c>
      <c r="L306" t="s">
        <v>0</v>
      </c>
      <c r="M306" s="2" t="s">
        <v>117</v>
      </c>
      <c r="O306">
        <v>6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21">
        <v>300</v>
      </c>
      <c r="B307" s="68">
        <v>19</v>
      </c>
      <c r="C307">
        <v>12</v>
      </c>
      <c r="D307" s="81">
        <v>39509</v>
      </c>
      <c r="E307" s="2" t="s">
        <v>314</v>
      </c>
      <c r="F307" s="94" t="s">
        <v>0</v>
      </c>
      <c r="G307" s="2" t="s">
        <v>168</v>
      </c>
      <c r="H307" s="106"/>
      <c r="I307" s="2" t="s">
        <v>173</v>
      </c>
      <c r="K307" s="2" t="s">
        <v>84</v>
      </c>
      <c r="L307" t="s">
        <v>0</v>
      </c>
      <c r="M307" s="2" t="s">
        <v>114</v>
      </c>
      <c r="O307">
        <v>5</v>
      </c>
      <c r="P307" s="1" t="s">
        <v>1</v>
      </c>
      <c r="Q307">
        <v>5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21">
        <v>301</v>
      </c>
      <c r="B308" s="68">
        <v>19</v>
      </c>
      <c r="C308">
        <v>13</v>
      </c>
      <c r="D308" s="81">
        <v>39509</v>
      </c>
      <c r="E308" s="2" t="s">
        <v>314</v>
      </c>
      <c r="F308" s="94" t="s">
        <v>0</v>
      </c>
      <c r="G308" s="2" t="s">
        <v>168</v>
      </c>
      <c r="H308" s="106"/>
      <c r="I308" s="2" t="s">
        <v>173</v>
      </c>
      <c r="K308" s="2" t="s">
        <v>84</v>
      </c>
      <c r="L308" t="s">
        <v>0</v>
      </c>
      <c r="M308" s="2" t="s">
        <v>112</v>
      </c>
      <c r="O308">
        <v>5</v>
      </c>
      <c r="P308" s="1" t="s">
        <v>1</v>
      </c>
      <c r="Q308">
        <v>4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21">
        <v>302</v>
      </c>
      <c r="B309" s="68">
        <v>19</v>
      </c>
      <c r="C309">
        <v>14</v>
      </c>
      <c r="D309" s="81">
        <v>39509</v>
      </c>
      <c r="E309" s="2" t="s">
        <v>314</v>
      </c>
      <c r="F309" s="94" t="s">
        <v>0</v>
      </c>
      <c r="G309" s="2" t="s">
        <v>168</v>
      </c>
      <c r="H309" s="106"/>
      <c r="I309" s="2" t="s">
        <v>173</v>
      </c>
      <c r="K309" s="2" t="s">
        <v>86</v>
      </c>
      <c r="L309" t="s">
        <v>0</v>
      </c>
      <c r="M309" s="2" t="s">
        <v>120</v>
      </c>
      <c r="O309">
        <v>7</v>
      </c>
      <c r="P309" s="1" t="s">
        <v>1</v>
      </c>
      <c r="Q309">
        <v>7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21">
        <v>303</v>
      </c>
      <c r="B310" s="68">
        <v>19</v>
      </c>
      <c r="C310">
        <v>15</v>
      </c>
      <c r="D310" s="81">
        <v>39509</v>
      </c>
      <c r="E310" s="2" t="s">
        <v>314</v>
      </c>
      <c r="F310" s="94" t="s">
        <v>0</v>
      </c>
      <c r="G310" s="2" t="s">
        <v>168</v>
      </c>
      <c r="H310" s="106"/>
      <c r="I310" s="2" t="s">
        <v>173</v>
      </c>
      <c r="K310" s="2" t="s">
        <v>80</v>
      </c>
      <c r="L310" t="s">
        <v>0</v>
      </c>
      <c r="M310" s="2" t="s">
        <v>117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21">
        <v>304</v>
      </c>
      <c r="B311" s="68">
        <v>19</v>
      </c>
      <c r="C311">
        <v>16</v>
      </c>
      <c r="D311" s="81">
        <v>39509</v>
      </c>
      <c r="E311" s="2" t="s">
        <v>314</v>
      </c>
      <c r="F311" s="94" t="s">
        <v>0</v>
      </c>
      <c r="G311" s="2" t="s">
        <v>168</v>
      </c>
      <c r="H311" s="106">
        <v>0</v>
      </c>
      <c r="I311" s="2" t="s">
        <v>173</v>
      </c>
      <c r="K311" s="2" t="s">
        <v>82</v>
      </c>
      <c r="L311" t="s">
        <v>0</v>
      </c>
      <c r="M311" s="2" t="s">
        <v>114</v>
      </c>
      <c r="O311">
        <v>2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21">
        <v>305</v>
      </c>
      <c r="B312" s="68">
        <v>20</v>
      </c>
      <c r="C312">
        <v>1</v>
      </c>
      <c r="D312" s="81">
        <v>39509</v>
      </c>
      <c r="E312" s="2" t="s">
        <v>66</v>
      </c>
      <c r="F312" s="94" t="s">
        <v>0</v>
      </c>
      <c r="G312" s="2" t="s">
        <v>314</v>
      </c>
      <c r="H312" s="106">
        <v>0</v>
      </c>
      <c r="I312" s="2" t="s">
        <v>173</v>
      </c>
      <c r="K312" s="2" t="s">
        <v>70</v>
      </c>
      <c r="L312" t="s">
        <v>0</v>
      </c>
      <c r="M312" s="2" t="s">
        <v>84</v>
      </c>
      <c r="O312">
        <v>1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21">
        <v>306</v>
      </c>
      <c r="B313" s="68">
        <v>20</v>
      </c>
      <c r="C313">
        <v>2</v>
      </c>
      <c r="D313" s="81">
        <v>39509</v>
      </c>
      <c r="E313" s="2" t="s">
        <v>66</v>
      </c>
      <c r="F313" s="94" t="s">
        <v>0</v>
      </c>
      <c r="G313" s="2" t="s">
        <v>314</v>
      </c>
      <c r="H313" s="106"/>
      <c r="I313" s="2" t="s">
        <v>173</v>
      </c>
      <c r="K313" s="2" t="s">
        <v>65</v>
      </c>
      <c r="L313" t="s">
        <v>0</v>
      </c>
      <c r="M313" s="2" t="s">
        <v>86</v>
      </c>
      <c r="O313">
        <v>2</v>
      </c>
      <c r="P313" s="1" t="s">
        <v>1</v>
      </c>
      <c r="Q313">
        <v>2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21">
        <v>307</v>
      </c>
      <c r="B314" s="68">
        <v>20</v>
      </c>
      <c r="C314">
        <v>3</v>
      </c>
      <c r="D314" s="81">
        <v>39509</v>
      </c>
      <c r="E314" s="2" t="s">
        <v>66</v>
      </c>
      <c r="F314" s="94" t="s">
        <v>0</v>
      </c>
      <c r="G314" s="2" t="s">
        <v>314</v>
      </c>
      <c r="H314" s="106">
        <v>0</v>
      </c>
      <c r="I314" s="2" t="s">
        <v>173</v>
      </c>
      <c r="K314" s="2" t="s">
        <v>68</v>
      </c>
      <c r="L314" t="s">
        <v>0</v>
      </c>
      <c r="M314" s="2" t="s">
        <v>82</v>
      </c>
      <c r="O314">
        <v>3</v>
      </c>
      <c r="P314" s="1" t="s">
        <v>1</v>
      </c>
      <c r="Q314">
        <v>9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21">
        <v>308</v>
      </c>
      <c r="B315" s="68">
        <v>20</v>
      </c>
      <c r="C315">
        <v>4</v>
      </c>
      <c r="D315" s="81">
        <v>39509</v>
      </c>
      <c r="E315" s="2" t="s">
        <v>66</v>
      </c>
      <c r="F315" s="94" t="s">
        <v>0</v>
      </c>
      <c r="G315" s="2" t="s">
        <v>314</v>
      </c>
      <c r="H315" s="106"/>
      <c r="I315" s="2" t="s">
        <v>173</v>
      </c>
      <c r="K315" s="2" t="s">
        <v>72</v>
      </c>
      <c r="L315" t="s">
        <v>0</v>
      </c>
      <c r="M315" s="2" t="s">
        <v>80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21">
        <v>309</v>
      </c>
      <c r="B316" s="68">
        <v>20</v>
      </c>
      <c r="C316">
        <v>5</v>
      </c>
      <c r="D316" s="81">
        <v>39509</v>
      </c>
      <c r="E316" s="2" t="s">
        <v>66</v>
      </c>
      <c r="F316" s="94" t="s">
        <v>0</v>
      </c>
      <c r="G316" s="2" t="s">
        <v>314</v>
      </c>
      <c r="H316" s="106"/>
      <c r="I316" s="2" t="s">
        <v>173</v>
      </c>
      <c r="K316" s="2" t="s">
        <v>65</v>
      </c>
      <c r="L316" t="s">
        <v>0</v>
      </c>
      <c r="M316" s="2" t="s">
        <v>84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21">
        <v>310</v>
      </c>
      <c r="B317" s="68">
        <v>20</v>
      </c>
      <c r="C317">
        <v>6</v>
      </c>
      <c r="D317" s="81">
        <v>39509</v>
      </c>
      <c r="E317" s="2" t="s">
        <v>66</v>
      </c>
      <c r="F317" s="94" t="s">
        <v>0</v>
      </c>
      <c r="G317" s="2" t="s">
        <v>314</v>
      </c>
      <c r="H317" s="106">
        <v>0</v>
      </c>
      <c r="I317" s="2" t="s">
        <v>173</v>
      </c>
      <c r="K317" s="2" t="s">
        <v>68</v>
      </c>
      <c r="L317" t="s">
        <v>0</v>
      </c>
      <c r="M317" s="2" t="s">
        <v>86</v>
      </c>
      <c r="O317">
        <v>3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21">
        <v>311</v>
      </c>
      <c r="B318" s="68">
        <v>20</v>
      </c>
      <c r="C318">
        <v>7</v>
      </c>
      <c r="D318" s="81">
        <v>39509</v>
      </c>
      <c r="E318" s="2" t="s">
        <v>66</v>
      </c>
      <c r="F318" s="94" t="s">
        <v>0</v>
      </c>
      <c r="G318" s="2" t="s">
        <v>314</v>
      </c>
      <c r="H318" s="106">
        <v>0</v>
      </c>
      <c r="I318" s="2" t="s">
        <v>173</v>
      </c>
      <c r="K318" s="2" t="s">
        <v>72</v>
      </c>
      <c r="L318" t="s">
        <v>0</v>
      </c>
      <c r="M318" s="2" t="s">
        <v>82</v>
      </c>
      <c r="O318">
        <v>0</v>
      </c>
      <c r="P318" s="1" t="s">
        <v>1</v>
      </c>
      <c r="Q318">
        <v>2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21">
        <v>312</v>
      </c>
      <c r="B319" s="68">
        <v>20</v>
      </c>
      <c r="C319">
        <v>8</v>
      </c>
      <c r="D319" s="81">
        <v>39509</v>
      </c>
      <c r="E319" s="2" t="s">
        <v>66</v>
      </c>
      <c r="F319" s="94" t="s">
        <v>0</v>
      </c>
      <c r="G319" s="2" t="s">
        <v>314</v>
      </c>
      <c r="H319" s="106"/>
      <c r="I319" s="2" t="s">
        <v>173</v>
      </c>
      <c r="K319" s="2" t="s">
        <v>70</v>
      </c>
      <c r="L319" t="s">
        <v>0</v>
      </c>
      <c r="M319" s="2" t="s">
        <v>80</v>
      </c>
      <c r="O319">
        <v>1</v>
      </c>
      <c r="P319" s="1" t="s">
        <v>1</v>
      </c>
      <c r="Q319">
        <v>1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21">
        <v>313</v>
      </c>
      <c r="B320" s="68">
        <v>20</v>
      </c>
      <c r="C320">
        <v>9</v>
      </c>
      <c r="D320" s="81">
        <v>39509</v>
      </c>
      <c r="E320" s="2" t="s">
        <v>66</v>
      </c>
      <c r="F320" s="94" t="s">
        <v>0</v>
      </c>
      <c r="G320" s="2" t="s">
        <v>314</v>
      </c>
      <c r="H320" s="106"/>
      <c r="I320" s="2" t="s">
        <v>173</v>
      </c>
      <c r="K320" s="2" t="s">
        <v>72</v>
      </c>
      <c r="L320" t="s">
        <v>0</v>
      </c>
      <c r="M320" s="2" t="s">
        <v>86</v>
      </c>
      <c r="O320">
        <v>2</v>
      </c>
      <c r="P320" s="1" t="s">
        <v>1</v>
      </c>
      <c r="Q320">
        <v>2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21">
        <v>314</v>
      </c>
      <c r="B321" s="68">
        <v>20</v>
      </c>
      <c r="C321">
        <v>10</v>
      </c>
      <c r="D321" s="81">
        <v>39509</v>
      </c>
      <c r="E321" s="2" t="s">
        <v>66</v>
      </c>
      <c r="F321" s="94" t="s">
        <v>0</v>
      </c>
      <c r="G321" s="2" t="s">
        <v>314</v>
      </c>
      <c r="H321" s="106"/>
      <c r="I321" s="2" t="s">
        <v>173</v>
      </c>
      <c r="K321" s="2" t="s">
        <v>68</v>
      </c>
      <c r="L321" t="s">
        <v>0</v>
      </c>
      <c r="M321" s="2" t="s">
        <v>84</v>
      </c>
      <c r="O321">
        <v>6</v>
      </c>
      <c r="P321" s="1" t="s">
        <v>1</v>
      </c>
      <c r="Q321">
        <v>6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21">
        <v>315</v>
      </c>
      <c r="B322" s="68">
        <v>20</v>
      </c>
      <c r="C322">
        <v>11</v>
      </c>
      <c r="D322" s="81">
        <v>39509</v>
      </c>
      <c r="E322" s="2" t="s">
        <v>66</v>
      </c>
      <c r="F322" s="94" t="s">
        <v>0</v>
      </c>
      <c r="G322" s="2" t="s">
        <v>314</v>
      </c>
      <c r="H322" s="106"/>
      <c r="I322" s="2" t="s">
        <v>173</v>
      </c>
      <c r="K322" s="2" t="s">
        <v>65</v>
      </c>
      <c r="L322" t="s">
        <v>0</v>
      </c>
      <c r="M322" s="2" t="s">
        <v>80</v>
      </c>
      <c r="O322">
        <v>7</v>
      </c>
      <c r="P322" s="1" t="s">
        <v>1</v>
      </c>
      <c r="Q322">
        <v>5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21">
        <v>316</v>
      </c>
      <c r="B323" s="68">
        <v>20</v>
      </c>
      <c r="C323">
        <v>12</v>
      </c>
      <c r="D323" s="81">
        <v>39509</v>
      </c>
      <c r="E323" s="2" t="s">
        <v>66</v>
      </c>
      <c r="F323" s="94" t="s">
        <v>0</v>
      </c>
      <c r="G323" s="2" t="s">
        <v>314</v>
      </c>
      <c r="H323" s="106"/>
      <c r="I323" s="2" t="s">
        <v>173</v>
      </c>
      <c r="K323" s="2" t="s">
        <v>70</v>
      </c>
      <c r="L323" t="s">
        <v>0</v>
      </c>
      <c r="M323" s="2" t="s">
        <v>82</v>
      </c>
      <c r="O323">
        <v>3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21">
        <v>317</v>
      </c>
      <c r="B324" s="68">
        <v>20</v>
      </c>
      <c r="C324">
        <v>13</v>
      </c>
      <c r="D324" s="81">
        <v>39509</v>
      </c>
      <c r="E324" s="2" t="s">
        <v>66</v>
      </c>
      <c r="F324" s="94" t="s">
        <v>0</v>
      </c>
      <c r="G324" s="2" t="s">
        <v>314</v>
      </c>
      <c r="H324" s="106">
        <v>0</v>
      </c>
      <c r="I324" s="2" t="s">
        <v>173</v>
      </c>
      <c r="K324" s="2" t="s">
        <v>70</v>
      </c>
      <c r="L324" t="s">
        <v>0</v>
      </c>
      <c r="M324" s="2" t="s">
        <v>86</v>
      </c>
      <c r="O324">
        <v>2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21">
        <v>318</v>
      </c>
      <c r="B325" s="68">
        <v>20</v>
      </c>
      <c r="C325">
        <v>14</v>
      </c>
      <c r="D325" s="81">
        <v>39509</v>
      </c>
      <c r="E325" s="2" t="s">
        <v>66</v>
      </c>
      <c r="F325" s="94" t="s">
        <v>0</v>
      </c>
      <c r="G325" s="2" t="s">
        <v>314</v>
      </c>
      <c r="H325" s="106"/>
      <c r="I325" s="2" t="s">
        <v>173</v>
      </c>
      <c r="K325" s="2" t="s">
        <v>72</v>
      </c>
      <c r="L325" t="s">
        <v>0</v>
      </c>
      <c r="M325" s="2" t="s">
        <v>84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21">
        <v>319</v>
      </c>
      <c r="B326" s="68">
        <v>20</v>
      </c>
      <c r="C326">
        <v>15</v>
      </c>
      <c r="D326" s="81">
        <v>39509</v>
      </c>
      <c r="E326" s="2" t="s">
        <v>66</v>
      </c>
      <c r="F326" s="94" t="s">
        <v>0</v>
      </c>
      <c r="G326" s="2" t="s">
        <v>314</v>
      </c>
      <c r="H326" s="106"/>
      <c r="I326" s="2" t="s">
        <v>173</v>
      </c>
      <c r="K326" s="2" t="s">
        <v>68</v>
      </c>
      <c r="L326" t="s">
        <v>0</v>
      </c>
      <c r="M326" s="2" t="s">
        <v>80</v>
      </c>
      <c r="O326">
        <v>1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21">
        <v>320</v>
      </c>
      <c r="B327" s="68">
        <v>20</v>
      </c>
      <c r="C327">
        <v>16</v>
      </c>
      <c r="D327" s="81">
        <v>39509</v>
      </c>
      <c r="E327" s="2" t="s">
        <v>66</v>
      </c>
      <c r="F327" s="94" t="s">
        <v>0</v>
      </c>
      <c r="G327" s="2" t="s">
        <v>314</v>
      </c>
      <c r="H327" s="106"/>
      <c r="I327" s="2" t="s">
        <v>173</v>
      </c>
      <c r="K327" s="2" t="s">
        <v>65</v>
      </c>
      <c r="L327" t="s">
        <v>0</v>
      </c>
      <c r="M327" s="2" t="s">
        <v>82</v>
      </c>
      <c r="O327">
        <v>5</v>
      </c>
      <c r="P327" s="1" t="s">
        <v>1</v>
      </c>
      <c r="Q327">
        <v>5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21">
        <v>321</v>
      </c>
      <c r="B328" s="68">
        <v>21</v>
      </c>
      <c r="C328">
        <v>1</v>
      </c>
      <c r="D328" s="81">
        <v>39509</v>
      </c>
      <c r="E328" s="2" t="s">
        <v>50</v>
      </c>
      <c r="F328" s="94" t="s">
        <v>0</v>
      </c>
      <c r="G328" s="2" t="s">
        <v>315</v>
      </c>
      <c r="H328" s="106"/>
      <c r="I328" s="2" t="s">
        <v>173</v>
      </c>
      <c r="K328" s="2" t="s">
        <v>52</v>
      </c>
      <c r="L328" t="s">
        <v>0</v>
      </c>
      <c r="M328" s="2" t="s">
        <v>97</v>
      </c>
      <c r="O328">
        <v>2</v>
      </c>
      <c r="P328" s="1" t="s">
        <v>1</v>
      </c>
      <c r="Q328">
        <v>2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21">
        <v>322</v>
      </c>
      <c r="B329" s="68">
        <v>21</v>
      </c>
      <c r="C329">
        <v>2</v>
      </c>
      <c r="D329" s="81">
        <v>39509</v>
      </c>
      <c r="E329" s="2" t="s">
        <v>50</v>
      </c>
      <c r="F329" s="94" t="s">
        <v>0</v>
      </c>
      <c r="G329" s="2" t="s">
        <v>315</v>
      </c>
      <c r="H329" s="106"/>
      <c r="I329" s="2" t="s">
        <v>173</v>
      </c>
      <c r="K329" s="2" t="s">
        <v>49</v>
      </c>
      <c r="L329" t="s">
        <v>0</v>
      </c>
      <c r="M329" s="2" t="s">
        <v>95</v>
      </c>
      <c r="O329">
        <v>5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21">
        <v>323</v>
      </c>
      <c r="B330" s="68">
        <v>21</v>
      </c>
      <c r="C330">
        <v>3</v>
      </c>
      <c r="D330" s="81">
        <v>39509</v>
      </c>
      <c r="E330" s="2" t="s">
        <v>50</v>
      </c>
      <c r="F330" s="94" t="s">
        <v>0</v>
      </c>
      <c r="G330" s="2" t="s">
        <v>315</v>
      </c>
      <c r="H330" s="106"/>
      <c r="I330" s="2" t="s">
        <v>173</v>
      </c>
      <c r="K330" s="2" t="s">
        <v>55</v>
      </c>
      <c r="L330" t="s">
        <v>0</v>
      </c>
      <c r="M330" s="2" t="s">
        <v>93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321">
        <v>324</v>
      </c>
      <c r="B331" s="68">
        <v>21</v>
      </c>
      <c r="C331">
        <v>4</v>
      </c>
      <c r="D331" s="81">
        <v>39509</v>
      </c>
      <c r="E331" s="2" t="s">
        <v>50</v>
      </c>
      <c r="F331" s="94" t="s">
        <v>0</v>
      </c>
      <c r="G331" s="2" t="s">
        <v>315</v>
      </c>
      <c r="H331" s="106"/>
      <c r="I331" s="2" t="s">
        <v>173</v>
      </c>
      <c r="K331" s="2" t="s">
        <v>58</v>
      </c>
      <c r="L331" t="s">
        <v>0</v>
      </c>
      <c r="M331" s="2" t="s">
        <v>90</v>
      </c>
      <c r="O331">
        <v>2</v>
      </c>
      <c r="P331" s="1" t="s">
        <v>1</v>
      </c>
      <c r="Q331">
        <v>2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21">
        <v>325</v>
      </c>
      <c r="B332" s="68">
        <v>21</v>
      </c>
      <c r="C332">
        <v>5</v>
      </c>
      <c r="D332" s="81">
        <v>39509</v>
      </c>
      <c r="E332" s="2" t="s">
        <v>50</v>
      </c>
      <c r="F332" s="94" t="s">
        <v>0</v>
      </c>
      <c r="G332" s="2" t="s">
        <v>315</v>
      </c>
      <c r="H332" s="106"/>
      <c r="I332" s="2" t="s">
        <v>173</v>
      </c>
      <c r="K332" s="2" t="s">
        <v>49</v>
      </c>
      <c r="L332" t="s">
        <v>0</v>
      </c>
      <c r="M332" s="2" t="s">
        <v>97</v>
      </c>
      <c r="O332">
        <v>3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21">
        <v>326</v>
      </c>
      <c r="B333" s="68">
        <v>21</v>
      </c>
      <c r="C333">
        <v>6</v>
      </c>
      <c r="D333" s="81">
        <v>39509</v>
      </c>
      <c r="E333" s="2" t="s">
        <v>50</v>
      </c>
      <c r="F333" s="94" t="s">
        <v>0</v>
      </c>
      <c r="G333" s="2" t="s">
        <v>315</v>
      </c>
      <c r="H333" s="106"/>
      <c r="I333" s="2" t="s">
        <v>173</v>
      </c>
      <c r="K333" s="2" t="s">
        <v>55</v>
      </c>
      <c r="L333" t="s">
        <v>0</v>
      </c>
      <c r="M333" s="2" t="s">
        <v>95</v>
      </c>
      <c r="O333">
        <v>7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21">
        <v>327</v>
      </c>
      <c r="B334" s="68">
        <v>21</v>
      </c>
      <c r="C334">
        <v>7</v>
      </c>
      <c r="D334" s="81">
        <v>39509</v>
      </c>
      <c r="E334" s="2" t="s">
        <v>50</v>
      </c>
      <c r="F334" s="94" t="s">
        <v>0</v>
      </c>
      <c r="G334" s="2" t="s">
        <v>315</v>
      </c>
      <c r="H334" s="106">
        <v>0</v>
      </c>
      <c r="I334" s="2" t="s">
        <v>173</v>
      </c>
      <c r="K334" s="2" t="s">
        <v>58</v>
      </c>
      <c r="L334" t="s">
        <v>0</v>
      </c>
      <c r="M334" s="2" t="s">
        <v>93</v>
      </c>
      <c r="O334">
        <v>1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21">
        <v>328</v>
      </c>
      <c r="B335" s="68">
        <v>21</v>
      </c>
      <c r="C335">
        <v>8</v>
      </c>
      <c r="D335" s="81">
        <v>39509</v>
      </c>
      <c r="E335" s="2" t="s">
        <v>50</v>
      </c>
      <c r="F335" s="94" t="s">
        <v>0</v>
      </c>
      <c r="G335" s="2" t="s">
        <v>315</v>
      </c>
      <c r="H335" s="106"/>
      <c r="I335" s="2" t="s">
        <v>173</v>
      </c>
      <c r="K335" s="2" t="s">
        <v>52</v>
      </c>
      <c r="L335" t="s">
        <v>0</v>
      </c>
      <c r="M335" s="2" t="s">
        <v>90</v>
      </c>
      <c r="O335">
        <v>2</v>
      </c>
      <c r="P335" s="1" t="s">
        <v>1</v>
      </c>
      <c r="Q335">
        <v>2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21">
        <v>329</v>
      </c>
      <c r="B336" s="68">
        <v>21</v>
      </c>
      <c r="C336">
        <v>9</v>
      </c>
      <c r="D336" s="81">
        <v>39509</v>
      </c>
      <c r="E336" s="2" t="s">
        <v>50</v>
      </c>
      <c r="F336" s="94" t="s">
        <v>0</v>
      </c>
      <c r="G336" s="2" t="s">
        <v>315</v>
      </c>
      <c r="H336" s="106"/>
      <c r="I336" s="2" t="s">
        <v>173</v>
      </c>
      <c r="K336" s="2" t="s">
        <v>58</v>
      </c>
      <c r="L336" t="s">
        <v>0</v>
      </c>
      <c r="M336" s="2" t="s">
        <v>95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21">
        <v>330</v>
      </c>
      <c r="B337" s="68">
        <v>21</v>
      </c>
      <c r="C337">
        <v>10</v>
      </c>
      <c r="D337" s="81">
        <v>39509</v>
      </c>
      <c r="E337" s="2" t="s">
        <v>50</v>
      </c>
      <c r="F337" s="94" t="s">
        <v>0</v>
      </c>
      <c r="G337" s="2" t="s">
        <v>315</v>
      </c>
      <c r="H337" s="106">
        <v>0</v>
      </c>
      <c r="I337" s="2" t="s">
        <v>173</v>
      </c>
      <c r="K337" s="2" t="s">
        <v>55</v>
      </c>
      <c r="L337" t="s">
        <v>0</v>
      </c>
      <c r="M337" s="2" t="s">
        <v>97</v>
      </c>
      <c r="O337">
        <v>1</v>
      </c>
      <c r="P337" s="1" t="s">
        <v>1</v>
      </c>
      <c r="Q337">
        <v>2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21">
        <v>331</v>
      </c>
      <c r="B338" s="68">
        <v>21</v>
      </c>
      <c r="C338">
        <v>11</v>
      </c>
      <c r="D338" s="81">
        <v>39509</v>
      </c>
      <c r="E338" s="2" t="s">
        <v>50</v>
      </c>
      <c r="F338" s="94" t="s">
        <v>0</v>
      </c>
      <c r="G338" s="2" t="s">
        <v>315</v>
      </c>
      <c r="H338" s="106"/>
      <c r="I338" s="2" t="s">
        <v>173</v>
      </c>
      <c r="K338" s="2" t="s">
        <v>49</v>
      </c>
      <c r="L338" t="s">
        <v>0</v>
      </c>
      <c r="M338" s="2" t="s">
        <v>90</v>
      </c>
      <c r="O338">
        <v>4</v>
      </c>
      <c r="P338" s="1" t="s">
        <v>1</v>
      </c>
      <c r="Q338">
        <v>4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21">
        <v>332</v>
      </c>
      <c r="B339" s="68">
        <v>21</v>
      </c>
      <c r="C339">
        <v>12</v>
      </c>
      <c r="D339" s="81">
        <v>39509</v>
      </c>
      <c r="E339" s="2" t="s">
        <v>50</v>
      </c>
      <c r="F339" s="94" t="s">
        <v>0</v>
      </c>
      <c r="G339" s="2" t="s">
        <v>315</v>
      </c>
      <c r="H339" s="106"/>
      <c r="I339" s="2" t="s">
        <v>173</v>
      </c>
      <c r="K339" s="2" t="s">
        <v>52</v>
      </c>
      <c r="L339" t="s">
        <v>0</v>
      </c>
      <c r="M339" s="2" t="s">
        <v>93</v>
      </c>
      <c r="O339">
        <v>2</v>
      </c>
      <c r="P339" s="1" t="s">
        <v>1</v>
      </c>
      <c r="Q339">
        <v>2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21">
        <v>333</v>
      </c>
      <c r="B340" s="68">
        <v>21</v>
      </c>
      <c r="C340">
        <v>13</v>
      </c>
      <c r="D340" s="81">
        <v>39509</v>
      </c>
      <c r="E340" s="2" t="s">
        <v>50</v>
      </c>
      <c r="F340" s="94" t="s">
        <v>0</v>
      </c>
      <c r="G340" s="2" t="s">
        <v>315</v>
      </c>
      <c r="H340" s="106"/>
      <c r="I340" s="2" t="s">
        <v>173</v>
      </c>
      <c r="K340" s="2" t="s">
        <v>52</v>
      </c>
      <c r="L340" t="s">
        <v>0</v>
      </c>
      <c r="M340" s="2" t="s">
        <v>95</v>
      </c>
      <c r="O340">
        <v>3</v>
      </c>
      <c r="P340" s="1" t="s">
        <v>1</v>
      </c>
      <c r="Q340">
        <v>3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21">
        <v>334</v>
      </c>
      <c r="B341" s="68">
        <v>21</v>
      </c>
      <c r="C341">
        <v>14</v>
      </c>
      <c r="D341" s="81">
        <v>39509</v>
      </c>
      <c r="E341" s="2" t="s">
        <v>50</v>
      </c>
      <c r="F341" s="94" t="s">
        <v>0</v>
      </c>
      <c r="G341" s="2" t="s">
        <v>315</v>
      </c>
      <c r="H341" s="106">
        <v>0</v>
      </c>
      <c r="I341" s="2" t="s">
        <v>173</v>
      </c>
      <c r="K341" s="2" t="s">
        <v>58</v>
      </c>
      <c r="L341" t="s">
        <v>0</v>
      </c>
      <c r="M341" s="2" t="s">
        <v>97</v>
      </c>
      <c r="O341">
        <v>1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21">
        <v>335</v>
      </c>
      <c r="B342" s="68">
        <v>21</v>
      </c>
      <c r="C342">
        <v>15</v>
      </c>
      <c r="D342" s="81">
        <v>39509</v>
      </c>
      <c r="E342" s="2" t="s">
        <v>50</v>
      </c>
      <c r="F342" s="94" t="s">
        <v>0</v>
      </c>
      <c r="G342" s="2" t="s">
        <v>315</v>
      </c>
      <c r="H342" s="106">
        <v>0</v>
      </c>
      <c r="I342" s="2" t="s">
        <v>173</v>
      </c>
      <c r="K342" s="2" t="s">
        <v>55</v>
      </c>
      <c r="L342" t="s">
        <v>0</v>
      </c>
      <c r="M342" s="2" t="s">
        <v>90</v>
      </c>
      <c r="O342">
        <v>2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21">
        <v>336</v>
      </c>
      <c r="B343" s="68">
        <v>21</v>
      </c>
      <c r="C343">
        <v>16</v>
      </c>
      <c r="D343" s="81">
        <v>39509</v>
      </c>
      <c r="E343" s="2" t="s">
        <v>50</v>
      </c>
      <c r="F343" s="94" t="s">
        <v>0</v>
      </c>
      <c r="G343" s="2" t="s">
        <v>315</v>
      </c>
      <c r="H343" s="106"/>
      <c r="I343" s="2" t="s">
        <v>173</v>
      </c>
      <c r="K343" s="2" t="s">
        <v>49</v>
      </c>
      <c r="L343" t="s">
        <v>0</v>
      </c>
      <c r="M343" s="2" t="s">
        <v>93</v>
      </c>
      <c r="O343">
        <v>2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21">
        <v>337</v>
      </c>
      <c r="B344" s="68">
        <v>22</v>
      </c>
      <c r="C344">
        <v>1</v>
      </c>
      <c r="D344" s="81">
        <v>39509</v>
      </c>
      <c r="E344" s="2" t="s">
        <v>50</v>
      </c>
      <c r="F344" s="94" t="s">
        <v>0</v>
      </c>
      <c r="G344" s="2" t="s">
        <v>171</v>
      </c>
      <c r="H344" s="106"/>
      <c r="I344" s="2" t="s">
        <v>173</v>
      </c>
      <c r="K344" s="2" t="s">
        <v>52</v>
      </c>
      <c r="L344" t="s">
        <v>0</v>
      </c>
      <c r="M344" s="2" t="s">
        <v>140</v>
      </c>
      <c r="O344">
        <v>2</v>
      </c>
      <c r="P344" s="1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21">
        <v>338</v>
      </c>
      <c r="B345" s="68">
        <v>22</v>
      </c>
      <c r="C345">
        <v>2</v>
      </c>
      <c r="D345" s="81">
        <v>39509</v>
      </c>
      <c r="E345" s="2" t="s">
        <v>50</v>
      </c>
      <c r="F345" s="94" t="s">
        <v>0</v>
      </c>
      <c r="G345" s="2" t="s">
        <v>171</v>
      </c>
      <c r="H345" s="106"/>
      <c r="I345" s="2" t="s">
        <v>173</v>
      </c>
      <c r="K345" s="2" t="s">
        <v>49</v>
      </c>
      <c r="L345" t="s">
        <v>0</v>
      </c>
      <c r="M345" s="2" t="s">
        <v>142</v>
      </c>
      <c r="O345">
        <v>0</v>
      </c>
      <c r="P345" s="1" t="s">
        <v>1</v>
      </c>
      <c r="Q345">
        <v>0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21">
        <v>339</v>
      </c>
      <c r="B346" s="68">
        <v>22</v>
      </c>
      <c r="C346">
        <v>3</v>
      </c>
      <c r="D346" s="81">
        <v>39509</v>
      </c>
      <c r="E346" s="2" t="s">
        <v>50</v>
      </c>
      <c r="F346" s="94" t="s">
        <v>0</v>
      </c>
      <c r="G346" s="2" t="s">
        <v>171</v>
      </c>
      <c r="H346" s="106"/>
      <c r="I346" s="2" t="s">
        <v>173</v>
      </c>
      <c r="K346" s="2" t="s">
        <v>55</v>
      </c>
      <c r="L346" t="s">
        <v>0</v>
      </c>
      <c r="M346" s="2" t="s">
        <v>144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21">
        <v>340</v>
      </c>
      <c r="B347" s="68">
        <v>22</v>
      </c>
      <c r="C347">
        <v>4</v>
      </c>
      <c r="D347" s="81">
        <v>39509</v>
      </c>
      <c r="E347" s="2" t="s">
        <v>50</v>
      </c>
      <c r="F347" s="94" t="s">
        <v>0</v>
      </c>
      <c r="G347" s="2" t="s">
        <v>171</v>
      </c>
      <c r="H347" s="106">
        <v>0</v>
      </c>
      <c r="I347" s="2" t="s">
        <v>173</v>
      </c>
      <c r="K347" s="2" t="s">
        <v>58</v>
      </c>
      <c r="L347" t="s">
        <v>0</v>
      </c>
      <c r="M347" s="2" t="s">
        <v>138</v>
      </c>
      <c r="O347">
        <v>1</v>
      </c>
      <c r="P347" s="1" t="s">
        <v>1</v>
      </c>
      <c r="Q347">
        <v>3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21">
        <v>341</v>
      </c>
      <c r="B348" s="68">
        <v>22</v>
      </c>
      <c r="C348">
        <v>5</v>
      </c>
      <c r="D348" s="81">
        <v>39509</v>
      </c>
      <c r="E348" s="2" t="s">
        <v>50</v>
      </c>
      <c r="F348" s="94" t="s">
        <v>0</v>
      </c>
      <c r="G348" s="2" t="s">
        <v>171</v>
      </c>
      <c r="H348" s="106"/>
      <c r="I348" s="2" t="s">
        <v>173</v>
      </c>
      <c r="K348" s="2" t="s">
        <v>49</v>
      </c>
      <c r="L348" t="s">
        <v>0</v>
      </c>
      <c r="M348" s="2" t="s">
        <v>140</v>
      </c>
      <c r="O348">
        <v>4</v>
      </c>
      <c r="P348" s="1" t="s">
        <v>1</v>
      </c>
      <c r="Q348">
        <v>0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21">
        <v>342</v>
      </c>
      <c r="B349" s="68">
        <v>22</v>
      </c>
      <c r="C349">
        <v>6</v>
      </c>
      <c r="D349" s="81">
        <v>39509</v>
      </c>
      <c r="E349" s="2" t="s">
        <v>50</v>
      </c>
      <c r="F349" s="94" t="s">
        <v>0</v>
      </c>
      <c r="G349" s="2" t="s">
        <v>171</v>
      </c>
      <c r="H349" s="106"/>
      <c r="I349" s="2" t="s">
        <v>173</v>
      </c>
      <c r="K349" s="2" t="s">
        <v>55</v>
      </c>
      <c r="L349" t="s">
        <v>0</v>
      </c>
      <c r="M349" s="2" t="s">
        <v>142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21">
        <v>343</v>
      </c>
      <c r="B350" s="68">
        <v>22</v>
      </c>
      <c r="C350">
        <v>7</v>
      </c>
      <c r="D350" s="81">
        <v>39509</v>
      </c>
      <c r="E350" s="2" t="s">
        <v>50</v>
      </c>
      <c r="F350" s="94" t="s">
        <v>0</v>
      </c>
      <c r="G350" s="2" t="s">
        <v>171</v>
      </c>
      <c r="H350" s="106">
        <v>0</v>
      </c>
      <c r="I350" s="2" t="s">
        <v>173</v>
      </c>
      <c r="K350" s="2" t="s">
        <v>58</v>
      </c>
      <c r="L350" t="s">
        <v>0</v>
      </c>
      <c r="M350" s="2" t="s">
        <v>144</v>
      </c>
      <c r="O350">
        <v>2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21">
        <v>344</v>
      </c>
      <c r="B351" s="68">
        <v>22</v>
      </c>
      <c r="C351">
        <v>8</v>
      </c>
      <c r="D351" s="81">
        <v>39509</v>
      </c>
      <c r="E351" s="2" t="s">
        <v>50</v>
      </c>
      <c r="F351" s="94" t="s">
        <v>0</v>
      </c>
      <c r="G351" s="2" t="s">
        <v>171</v>
      </c>
      <c r="H351" s="106"/>
      <c r="I351" s="2" t="s">
        <v>173</v>
      </c>
      <c r="K351" s="2" t="s">
        <v>52</v>
      </c>
      <c r="L351" t="s">
        <v>0</v>
      </c>
      <c r="M351" s="2" t="s">
        <v>138</v>
      </c>
      <c r="O351">
        <v>6</v>
      </c>
      <c r="P351" s="1" t="s">
        <v>1</v>
      </c>
      <c r="Q351">
        <v>5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21">
        <v>345</v>
      </c>
      <c r="B352" s="68">
        <v>22</v>
      </c>
      <c r="C352">
        <v>9</v>
      </c>
      <c r="D352" s="81">
        <v>39509</v>
      </c>
      <c r="E352" s="2" t="s">
        <v>50</v>
      </c>
      <c r="F352" s="94" t="s">
        <v>0</v>
      </c>
      <c r="G352" s="2" t="s">
        <v>171</v>
      </c>
      <c r="H352" s="106">
        <v>0</v>
      </c>
      <c r="I352" s="2" t="s">
        <v>173</v>
      </c>
      <c r="K352" s="2" t="s">
        <v>58</v>
      </c>
      <c r="L352" t="s">
        <v>0</v>
      </c>
      <c r="M352" s="2" t="s">
        <v>142</v>
      </c>
      <c r="O352">
        <v>3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21">
        <v>346</v>
      </c>
      <c r="B353" s="68">
        <v>22</v>
      </c>
      <c r="C353">
        <v>10</v>
      </c>
      <c r="D353" s="81">
        <v>39509</v>
      </c>
      <c r="E353" s="2" t="s">
        <v>50</v>
      </c>
      <c r="F353" s="94" t="s">
        <v>0</v>
      </c>
      <c r="G353" s="2" t="s">
        <v>171</v>
      </c>
      <c r="H353" s="106"/>
      <c r="I353" s="2" t="s">
        <v>173</v>
      </c>
      <c r="K353" s="2" t="s">
        <v>55</v>
      </c>
      <c r="L353" t="s">
        <v>0</v>
      </c>
      <c r="M353" s="2" t="s">
        <v>140</v>
      </c>
      <c r="O353">
        <v>5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21">
        <v>347</v>
      </c>
      <c r="B354" s="68">
        <v>22</v>
      </c>
      <c r="C354">
        <v>11</v>
      </c>
      <c r="D354" s="81">
        <v>39509</v>
      </c>
      <c r="E354" s="2" t="s">
        <v>50</v>
      </c>
      <c r="F354" s="94" t="s">
        <v>0</v>
      </c>
      <c r="G354" s="2" t="s">
        <v>171</v>
      </c>
      <c r="H354" s="106"/>
      <c r="I354" s="2" t="s">
        <v>173</v>
      </c>
      <c r="K354" s="2" t="s">
        <v>49</v>
      </c>
      <c r="L354" t="s">
        <v>0</v>
      </c>
      <c r="M354" s="2" t="s">
        <v>138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21">
        <v>348</v>
      </c>
      <c r="B355" s="68">
        <v>22</v>
      </c>
      <c r="C355">
        <v>12</v>
      </c>
      <c r="D355" s="81">
        <v>39509</v>
      </c>
      <c r="E355" s="2" t="s">
        <v>50</v>
      </c>
      <c r="F355" s="94" t="s">
        <v>0</v>
      </c>
      <c r="G355" s="2" t="s">
        <v>171</v>
      </c>
      <c r="H355" s="106"/>
      <c r="I355" s="2" t="s">
        <v>173</v>
      </c>
      <c r="K355" s="2" t="s">
        <v>52</v>
      </c>
      <c r="L355" t="s">
        <v>0</v>
      </c>
      <c r="M355" s="2" t="s">
        <v>144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21">
        <v>349</v>
      </c>
      <c r="B356" s="68">
        <v>22</v>
      </c>
      <c r="C356">
        <v>13</v>
      </c>
      <c r="D356" s="81">
        <v>39509</v>
      </c>
      <c r="E356" s="2" t="s">
        <v>50</v>
      </c>
      <c r="F356" s="94" t="s">
        <v>0</v>
      </c>
      <c r="G356" s="2" t="s">
        <v>171</v>
      </c>
      <c r="H356" s="106"/>
      <c r="I356" s="2" t="s">
        <v>173</v>
      </c>
      <c r="K356" s="2" t="s">
        <v>52</v>
      </c>
      <c r="L356" t="s">
        <v>0</v>
      </c>
      <c r="M356" s="2" t="s">
        <v>142</v>
      </c>
      <c r="O356">
        <v>4</v>
      </c>
      <c r="P356" s="1" t="s">
        <v>1</v>
      </c>
      <c r="Q356">
        <v>0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21">
        <v>350</v>
      </c>
      <c r="B357" s="68">
        <v>22</v>
      </c>
      <c r="C357">
        <v>14</v>
      </c>
      <c r="D357" s="81">
        <v>39509</v>
      </c>
      <c r="E357" s="2" t="s">
        <v>50</v>
      </c>
      <c r="F357" s="94" t="s">
        <v>0</v>
      </c>
      <c r="G357" s="2" t="s">
        <v>171</v>
      </c>
      <c r="H357" s="106"/>
      <c r="I357" s="2" t="s">
        <v>173</v>
      </c>
      <c r="K357" s="2" t="s">
        <v>58</v>
      </c>
      <c r="L357" t="s">
        <v>0</v>
      </c>
      <c r="M357" s="2" t="s">
        <v>140</v>
      </c>
      <c r="O357">
        <v>5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21">
        <v>351</v>
      </c>
      <c r="B358" s="68">
        <v>22</v>
      </c>
      <c r="C358">
        <v>15</v>
      </c>
      <c r="D358" s="81">
        <v>39509</v>
      </c>
      <c r="E358" s="2" t="s">
        <v>50</v>
      </c>
      <c r="F358" s="94" t="s">
        <v>0</v>
      </c>
      <c r="G358" s="2" t="s">
        <v>171</v>
      </c>
      <c r="H358" s="106"/>
      <c r="I358" s="2" t="s">
        <v>173</v>
      </c>
      <c r="K358" s="2" t="s">
        <v>55</v>
      </c>
      <c r="L358" t="s">
        <v>0</v>
      </c>
      <c r="M358" s="2" t="s">
        <v>138</v>
      </c>
      <c r="O358">
        <v>7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21">
        <v>352</v>
      </c>
      <c r="B359" s="68">
        <v>22</v>
      </c>
      <c r="C359">
        <v>16</v>
      </c>
      <c r="D359" s="81">
        <v>39509</v>
      </c>
      <c r="E359" s="2" t="s">
        <v>50</v>
      </c>
      <c r="F359" s="94" t="s">
        <v>0</v>
      </c>
      <c r="G359" s="2" t="s">
        <v>171</v>
      </c>
      <c r="H359" s="106"/>
      <c r="I359" s="2" t="s">
        <v>173</v>
      </c>
      <c r="K359" s="2" t="s">
        <v>49</v>
      </c>
      <c r="L359" t="s">
        <v>0</v>
      </c>
      <c r="M359" s="2" t="s">
        <v>144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21">
        <v>353</v>
      </c>
      <c r="B360" s="68">
        <v>23</v>
      </c>
      <c r="C360">
        <v>1</v>
      </c>
      <c r="D360" s="81">
        <v>39509</v>
      </c>
      <c r="E360" s="2" t="s">
        <v>150</v>
      </c>
      <c r="F360" s="94" t="s">
        <v>0</v>
      </c>
      <c r="G360" s="2" t="s">
        <v>168</v>
      </c>
      <c r="H360" s="106">
        <v>0</v>
      </c>
      <c r="I360" s="2" t="s">
        <v>173</v>
      </c>
      <c r="K360" s="2" t="s">
        <v>149</v>
      </c>
      <c r="L360" t="s">
        <v>0</v>
      </c>
      <c r="M360" s="2" t="s">
        <v>120</v>
      </c>
      <c r="O360">
        <v>2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21">
        <v>354</v>
      </c>
      <c r="B361" s="68">
        <v>23</v>
      </c>
      <c r="C361">
        <v>2</v>
      </c>
      <c r="D361" s="81">
        <v>39509</v>
      </c>
      <c r="E361" s="2" t="s">
        <v>150</v>
      </c>
      <c r="F361" s="94" t="s">
        <v>0</v>
      </c>
      <c r="G361" s="2" t="s">
        <v>168</v>
      </c>
      <c r="H361" s="106">
        <v>0</v>
      </c>
      <c r="I361" s="2" t="s">
        <v>173</v>
      </c>
      <c r="K361" s="2" t="s">
        <v>161</v>
      </c>
      <c r="L361" t="s">
        <v>0</v>
      </c>
      <c r="M361" s="2" t="s">
        <v>112</v>
      </c>
      <c r="O361">
        <v>2</v>
      </c>
      <c r="P361" s="1" t="s">
        <v>1</v>
      </c>
      <c r="Q361">
        <v>9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21">
        <v>355</v>
      </c>
      <c r="B362" s="68">
        <v>23</v>
      </c>
      <c r="C362">
        <v>3</v>
      </c>
      <c r="D362" s="81">
        <v>39509</v>
      </c>
      <c r="E362" s="2" t="s">
        <v>150</v>
      </c>
      <c r="F362" s="94" t="s">
        <v>0</v>
      </c>
      <c r="G362" s="2" t="s">
        <v>168</v>
      </c>
      <c r="H362" s="106">
        <v>0</v>
      </c>
      <c r="I362" s="2" t="s">
        <v>173</v>
      </c>
      <c r="K362" s="2" t="s">
        <v>158</v>
      </c>
      <c r="L362" t="s">
        <v>0</v>
      </c>
      <c r="M362" s="2" t="s">
        <v>114</v>
      </c>
      <c r="O362">
        <v>2</v>
      </c>
      <c r="P362" s="1" t="s">
        <v>1</v>
      </c>
      <c r="Q362">
        <v>6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21">
        <v>356</v>
      </c>
      <c r="B363" s="68">
        <v>23</v>
      </c>
      <c r="C363">
        <v>4</v>
      </c>
      <c r="D363" s="81">
        <v>39509</v>
      </c>
      <c r="E363" s="2" t="s">
        <v>150</v>
      </c>
      <c r="F363" s="94" t="s">
        <v>0</v>
      </c>
      <c r="G363" s="2" t="s">
        <v>168</v>
      </c>
      <c r="H363" s="106">
        <v>0</v>
      </c>
      <c r="I363" s="2" t="s">
        <v>173</v>
      </c>
      <c r="K363" s="2" t="s">
        <v>152</v>
      </c>
      <c r="L363" t="s">
        <v>0</v>
      </c>
      <c r="M363" s="2" t="s">
        <v>117</v>
      </c>
      <c r="O363">
        <v>1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21">
        <v>357</v>
      </c>
      <c r="B364" s="68">
        <v>23</v>
      </c>
      <c r="C364">
        <v>5</v>
      </c>
      <c r="D364" s="81">
        <v>39509</v>
      </c>
      <c r="E364" s="2" t="s">
        <v>150</v>
      </c>
      <c r="F364" s="94" t="s">
        <v>0</v>
      </c>
      <c r="G364" s="2" t="s">
        <v>168</v>
      </c>
      <c r="H364" s="106">
        <v>0</v>
      </c>
      <c r="I364" s="2" t="s">
        <v>173</v>
      </c>
      <c r="K364" s="2" t="s">
        <v>161</v>
      </c>
      <c r="L364" t="s">
        <v>0</v>
      </c>
      <c r="M364" s="2" t="s">
        <v>120</v>
      </c>
      <c r="O364">
        <v>3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21">
        <v>358</v>
      </c>
      <c r="B365" s="68">
        <v>23</v>
      </c>
      <c r="C365">
        <v>6</v>
      </c>
      <c r="D365" s="81">
        <v>39509</v>
      </c>
      <c r="E365" s="2" t="s">
        <v>150</v>
      </c>
      <c r="F365" s="94" t="s">
        <v>0</v>
      </c>
      <c r="G365" s="2" t="s">
        <v>168</v>
      </c>
      <c r="H365" s="106">
        <v>0</v>
      </c>
      <c r="I365" s="2" t="s">
        <v>173</v>
      </c>
      <c r="K365" s="2" t="s">
        <v>158</v>
      </c>
      <c r="L365" t="s">
        <v>0</v>
      </c>
      <c r="M365" s="2" t="s">
        <v>112</v>
      </c>
      <c r="O365">
        <v>3</v>
      </c>
      <c r="P365" s="1" t="s">
        <v>1</v>
      </c>
      <c r="Q365">
        <v>8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21">
        <v>359</v>
      </c>
      <c r="B366" s="68">
        <v>23</v>
      </c>
      <c r="C366">
        <v>7</v>
      </c>
      <c r="D366" s="81">
        <v>39509</v>
      </c>
      <c r="E366" s="2" t="s">
        <v>150</v>
      </c>
      <c r="F366" s="94" t="s">
        <v>0</v>
      </c>
      <c r="G366" s="2" t="s">
        <v>168</v>
      </c>
      <c r="H366" s="106">
        <v>0</v>
      </c>
      <c r="I366" s="2" t="s">
        <v>173</v>
      </c>
      <c r="K366" s="2" t="s">
        <v>152</v>
      </c>
      <c r="L366" t="s">
        <v>0</v>
      </c>
      <c r="M366" s="2" t="s">
        <v>114</v>
      </c>
      <c r="O366">
        <v>3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21">
        <v>360</v>
      </c>
      <c r="B367" s="68">
        <v>23</v>
      </c>
      <c r="C367">
        <v>8</v>
      </c>
      <c r="D367" s="81">
        <v>39509</v>
      </c>
      <c r="E367" s="2" t="s">
        <v>150</v>
      </c>
      <c r="F367" s="94" t="s">
        <v>0</v>
      </c>
      <c r="G367" s="2" t="s">
        <v>168</v>
      </c>
      <c r="H367" s="106">
        <v>0</v>
      </c>
      <c r="I367" s="2" t="s">
        <v>173</v>
      </c>
      <c r="K367" s="2" t="s">
        <v>149</v>
      </c>
      <c r="L367" t="s">
        <v>0</v>
      </c>
      <c r="M367" s="2" t="s">
        <v>117</v>
      </c>
      <c r="O367">
        <v>0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21">
        <v>361</v>
      </c>
      <c r="B368" s="68">
        <v>23</v>
      </c>
      <c r="C368">
        <v>9</v>
      </c>
      <c r="D368" s="81">
        <v>39509</v>
      </c>
      <c r="E368" s="2" t="s">
        <v>150</v>
      </c>
      <c r="F368" s="94" t="s">
        <v>0</v>
      </c>
      <c r="G368" s="2" t="s">
        <v>168</v>
      </c>
      <c r="H368" s="106"/>
      <c r="I368" s="2" t="s">
        <v>173</v>
      </c>
      <c r="K368" s="2" t="s">
        <v>152</v>
      </c>
      <c r="L368" t="s">
        <v>0</v>
      </c>
      <c r="M368" s="2" t="s">
        <v>112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21">
        <v>362</v>
      </c>
      <c r="B369" s="68">
        <v>23</v>
      </c>
      <c r="C369">
        <v>10</v>
      </c>
      <c r="D369" s="81">
        <v>39509</v>
      </c>
      <c r="E369" s="2" t="s">
        <v>150</v>
      </c>
      <c r="F369" s="94" t="s">
        <v>0</v>
      </c>
      <c r="G369" s="2" t="s">
        <v>168</v>
      </c>
      <c r="H369" s="106">
        <v>0</v>
      </c>
      <c r="I369" s="2" t="s">
        <v>173</v>
      </c>
      <c r="K369" s="2" t="s">
        <v>158</v>
      </c>
      <c r="L369" t="s">
        <v>0</v>
      </c>
      <c r="M369" s="2" t="s">
        <v>120</v>
      </c>
      <c r="O369">
        <v>1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21">
        <v>363</v>
      </c>
      <c r="B370" s="68">
        <v>23</v>
      </c>
      <c r="C370">
        <v>11</v>
      </c>
      <c r="D370" s="81">
        <v>39509</v>
      </c>
      <c r="E370" s="2" t="s">
        <v>150</v>
      </c>
      <c r="F370" s="94" t="s">
        <v>0</v>
      </c>
      <c r="G370" s="2" t="s">
        <v>168</v>
      </c>
      <c r="H370" s="106">
        <v>0</v>
      </c>
      <c r="I370" s="2" t="s">
        <v>173</v>
      </c>
      <c r="K370" s="2" t="s">
        <v>161</v>
      </c>
      <c r="L370" t="s">
        <v>0</v>
      </c>
      <c r="M370" s="2" t="s">
        <v>117</v>
      </c>
      <c r="O370">
        <v>2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21">
        <v>364</v>
      </c>
      <c r="B371" s="68">
        <v>23</v>
      </c>
      <c r="C371">
        <v>12</v>
      </c>
      <c r="D371" s="81">
        <v>39509</v>
      </c>
      <c r="E371" s="2" t="s">
        <v>150</v>
      </c>
      <c r="F371" s="94" t="s">
        <v>0</v>
      </c>
      <c r="G371" s="2" t="s">
        <v>168</v>
      </c>
      <c r="H371" s="106">
        <v>0</v>
      </c>
      <c r="I371" s="2" t="s">
        <v>173</v>
      </c>
      <c r="K371" s="2" t="s">
        <v>149</v>
      </c>
      <c r="L371" t="s">
        <v>0</v>
      </c>
      <c r="M371" s="2" t="s">
        <v>114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21">
        <v>365</v>
      </c>
      <c r="B372" s="68">
        <v>23</v>
      </c>
      <c r="C372">
        <v>13</v>
      </c>
      <c r="D372" s="81">
        <v>39509</v>
      </c>
      <c r="E372" s="2" t="s">
        <v>150</v>
      </c>
      <c r="F372" s="94" t="s">
        <v>0</v>
      </c>
      <c r="G372" s="2" t="s">
        <v>168</v>
      </c>
      <c r="H372" s="106">
        <v>0</v>
      </c>
      <c r="I372" s="2" t="s">
        <v>173</v>
      </c>
      <c r="K372" s="2" t="s">
        <v>149</v>
      </c>
      <c r="L372" t="s">
        <v>0</v>
      </c>
      <c r="M372" s="2" t="s">
        <v>112</v>
      </c>
      <c r="O372">
        <v>1</v>
      </c>
      <c r="P372" s="1" t="s">
        <v>1</v>
      </c>
      <c r="Q372">
        <v>5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21">
        <v>366</v>
      </c>
      <c r="B373" s="68">
        <v>23</v>
      </c>
      <c r="C373">
        <v>14</v>
      </c>
      <c r="D373" s="81">
        <v>39509</v>
      </c>
      <c r="E373" s="2" t="s">
        <v>150</v>
      </c>
      <c r="F373" s="94" t="s">
        <v>0</v>
      </c>
      <c r="G373" s="2" t="s">
        <v>168</v>
      </c>
      <c r="H373" s="106">
        <v>0</v>
      </c>
      <c r="I373" s="2" t="s">
        <v>173</v>
      </c>
      <c r="K373" s="2" t="s">
        <v>152</v>
      </c>
      <c r="L373" t="s">
        <v>0</v>
      </c>
      <c r="M373" s="2" t="s">
        <v>120</v>
      </c>
      <c r="O373">
        <v>2</v>
      </c>
      <c r="P373" s="1" t="s">
        <v>1</v>
      </c>
      <c r="Q373">
        <v>7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21">
        <v>367</v>
      </c>
      <c r="B374" s="68">
        <v>23</v>
      </c>
      <c r="C374">
        <v>15</v>
      </c>
      <c r="D374" s="81">
        <v>39509</v>
      </c>
      <c r="E374" s="2" t="s">
        <v>150</v>
      </c>
      <c r="F374" s="94" t="s">
        <v>0</v>
      </c>
      <c r="G374" s="2" t="s">
        <v>168</v>
      </c>
      <c r="H374" s="106">
        <v>0</v>
      </c>
      <c r="I374" s="2" t="s">
        <v>173</v>
      </c>
      <c r="K374" s="2" t="s">
        <v>158</v>
      </c>
      <c r="L374" t="s">
        <v>0</v>
      </c>
      <c r="M374" s="2" t="s">
        <v>117</v>
      </c>
      <c r="O374">
        <v>2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21">
        <v>368</v>
      </c>
      <c r="B375" s="68">
        <v>23</v>
      </c>
      <c r="C375">
        <v>16</v>
      </c>
      <c r="D375" s="81">
        <v>39509</v>
      </c>
      <c r="E375" s="2" t="s">
        <v>150</v>
      </c>
      <c r="F375" s="94" t="s">
        <v>0</v>
      </c>
      <c r="G375" s="2" t="s">
        <v>168</v>
      </c>
      <c r="H375" s="106">
        <v>0</v>
      </c>
      <c r="I375" s="2" t="s">
        <v>173</v>
      </c>
      <c r="K375" s="2" t="s">
        <v>161</v>
      </c>
      <c r="L375" t="s">
        <v>0</v>
      </c>
      <c r="M375" s="2" t="s">
        <v>114</v>
      </c>
      <c r="O375">
        <v>1</v>
      </c>
      <c r="P375" s="1" t="s">
        <v>1</v>
      </c>
      <c r="Q375">
        <v>14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21">
        <v>369</v>
      </c>
      <c r="B376" s="68">
        <v>24</v>
      </c>
      <c r="C376">
        <v>1</v>
      </c>
      <c r="D376" s="81">
        <v>39528</v>
      </c>
      <c r="E376" s="2" t="s">
        <v>150</v>
      </c>
      <c r="F376" s="94" t="s">
        <v>0</v>
      </c>
      <c r="G376" s="2" t="s">
        <v>167</v>
      </c>
      <c r="H376" s="106">
        <v>0</v>
      </c>
      <c r="I376" s="2" t="s">
        <v>173</v>
      </c>
      <c r="K376" s="2" t="s">
        <v>161</v>
      </c>
      <c r="L376" t="s">
        <v>0</v>
      </c>
      <c r="M376" s="2" t="s">
        <v>102</v>
      </c>
      <c r="O376">
        <v>2</v>
      </c>
      <c r="P376" s="1" t="s">
        <v>1</v>
      </c>
      <c r="Q376">
        <v>7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21">
        <v>370</v>
      </c>
      <c r="B377" s="68">
        <v>24</v>
      </c>
      <c r="C377">
        <v>2</v>
      </c>
      <c r="D377" s="81">
        <v>39528</v>
      </c>
      <c r="E377" s="2" t="s">
        <v>150</v>
      </c>
      <c r="F377" s="94" t="s">
        <v>0</v>
      </c>
      <c r="G377" s="2" t="s">
        <v>167</v>
      </c>
      <c r="H377" s="106">
        <v>0</v>
      </c>
      <c r="I377" s="2" t="s">
        <v>173</v>
      </c>
      <c r="K377" s="2" t="s">
        <v>149</v>
      </c>
      <c r="L377" t="s">
        <v>0</v>
      </c>
      <c r="M377" s="2" t="s">
        <v>106</v>
      </c>
      <c r="O377">
        <v>1</v>
      </c>
      <c r="P377" s="1" t="s">
        <v>1</v>
      </c>
      <c r="Q377">
        <v>6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21">
        <v>371</v>
      </c>
      <c r="B378" s="68">
        <v>24</v>
      </c>
      <c r="C378">
        <v>3</v>
      </c>
      <c r="D378" s="81">
        <v>39528</v>
      </c>
      <c r="E378" s="2" t="s">
        <v>150</v>
      </c>
      <c r="F378" s="94" t="s">
        <v>0</v>
      </c>
      <c r="G378" s="2" t="s">
        <v>167</v>
      </c>
      <c r="H378" s="106">
        <v>0</v>
      </c>
      <c r="I378" s="2" t="s">
        <v>173</v>
      </c>
      <c r="K378" s="2" t="s">
        <v>158</v>
      </c>
      <c r="L378" t="s">
        <v>0</v>
      </c>
      <c r="M378" s="2" t="s">
        <v>172</v>
      </c>
      <c r="O378">
        <v>5</v>
      </c>
      <c r="P378" s="1" t="s">
        <v>1</v>
      </c>
      <c r="Q378">
        <v>6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21">
        <v>372</v>
      </c>
      <c r="B379" s="68">
        <v>24</v>
      </c>
      <c r="C379">
        <v>4</v>
      </c>
      <c r="D379" s="81">
        <v>39528</v>
      </c>
      <c r="E379" s="2" t="s">
        <v>150</v>
      </c>
      <c r="F379" s="94" t="s">
        <v>0</v>
      </c>
      <c r="G379" s="2" t="s">
        <v>167</v>
      </c>
      <c r="H379" s="106"/>
      <c r="I379" s="2" t="s">
        <v>173</v>
      </c>
      <c r="K379" s="2" t="s">
        <v>152</v>
      </c>
      <c r="L379" t="s">
        <v>0</v>
      </c>
      <c r="M379" s="2" t="s">
        <v>104</v>
      </c>
      <c r="O379">
        <v>5</v>
      </c>
      <c r="P379" s="1" t="s">
        <v>1</v>
      </c>
      <c r="Q379">
        <v>4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21">
        <v>373</v>
      </c>
      <c r="B380" s="68">
        <v>24</v>
      </c>
      <c r="C380">
        <v>5</v>
      </c>
      <c r="D380" s="81">
        <v>39528</v>
      </c>
      <c r="E380" s="2" t="s">
        <v>150</v>
      </c>
      <c r="F380" s="94" t="s">
        <v>0</v>
      </c>
      <c r="G380" s="2" t="s">
        <v>167</v>
      </c>
      <c r="H380" s="106">
        <v>0</v>
      </c>
      <c r="I380" s="2" t="s">
        <v>173</v>
      </c>
      <c r="K380" s="2" t="s">
        <v>149</v>
      </c>
      <c r="L380" t="s">
        <v>0</v>
      </c>
      <c r="M380" s="2" t="s">
        <v>102</v>
      </c>
      <c r="O380">
        <v>1</v>
      </c>
      <c r="P380" s="1" t="s">
        <v>1</v>
      </c>
      <c r="Q380">
        <v>9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21">
        <v>374</v>
      </c>
      <c r="B381" s="68">
        <v>24</v>
      </c>
      <c r="C381">
        <v>6</v>
      </c>
      <c r="D381" s="81">
        <v>39528</v>
      </c>
      <c r="E381" s="2" t="s">
        <v>150</v>
      </c>
      <c r="F381" s="94" t="s">
        <v>0</v>
      </c>
      <c r="G381" s="2" t="s">
        <v>167</v>
      </c>
      <c r="H381" s="106">
        <v>0</v>
      </c>
      <c r="I381" s="2" t="s">
        <v>173</v>
      </c>
      <c r="K381" s="2" t="s">
        <v>158</v>
      </c>
      <c r="L381" t="s">
        <v>0</v>
      </c>
      <c r="M381" s="2" t="s">
        <v>106</v>
      </c>
      <c r="O381">
        <v>3</v>
      </c>
      <c r="P381" s="1" t="s">
        <v>1</v>
      </c>
      <c r="Q381">
        <v>8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21">
        <v>375</v>
      </c>
      <c r="B382" s="68">
        <v>24</v>
      </c>
      <c r="C382">
        <v>7</v>
      </c>
      <c r="D382" s="81">
        <v>39528</v>
      </c>
      <c r="E382" s="2" t="s">
        <v>150</v>
      </c>
      <c r="F382" s="94" t="s">
        <v>0</v>
      </c>
      <c r="G382" s="2" t="s">
        <v>167</v>
      </c>
      <c r="H382" s="106">
        <v>0</v>
      </c>
      <c r="I382" s="2" t="s">
        <v>173</v>
      </c>
      <c r="K382" s="2" t="s">
        <v>152</v>
      </c>
      <c r="L382" t="s">
        <v>0</v>
      </c>
      <c r="M382" s="2" t="s">
        <v>172</v>
      </c>
      <c r="O382">
        <v>1</v>
      </c>
      <c r="P382" s="1" t="s">
        <v>1</v>
      </c>
      <c r="Q382">
        <v>8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21">
        <v>376</v>
      </c>
      <c r="B383" s="68">
        <v>24</v>
      </c>
      <c r="C383">
        <v>8</v>
      </c>
      <c r="D383" s="81">
        <v>39528</v>
      </c>
      <c r="E383" s="2" t="s">
        <v>150</v>
      </c>
      <c r="F383" s="94" t="s">
        <v>0</v>
      </c>
      <c r="G383" s="2" t="s">
        <v>167</v>
      </c>
      <c r="H383" s="106">
        <v>0</v>
      </c>
      <c r="I383" s="2" t="s">
        <v>173</v>
      </c>
      <c r="K383" s="2" t="s">
        <v>161</v>
      </c>
      <c r="L383" t="s">
        <v>0</v>
      </c>
      <c r="M383" s="2" t="s">
        <v>104</v>
      </c>
      <c r="O383">
        <v>3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21">
        <v>377</v>
      </c>
      <c r="B384" s="68">
        <v>24</v>
      </c>
      <c r="C384">
        <v>9</v>
      </c>
      <c r="D384" s="81">
        <v>39528</v>
      </c>
      <c r="E384" s="2" t="s">
        <v>150</v>
      </c>
      <c r="F384" s="94" t="s">
        <v>0</v>
      </c>
      <c r="G384" s="2" t="s">
        <v>167</v>
      </c>
      <c r="H384" s="106">
        <v>0</v>
      </c>
      <c r="I384" s="2" t="s">
        <v>173</v>
      </c>
      <c r="K384" s="2" t="s">
        <v>152</v>
      </c>
      <c r="L384" t="s">
        <v>0</v>
      </c>
      <c r="M384" s="2" t="s">
        <v>106</v>
      </c>
      <c r="O384">
        <v>1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21">
        <v>378</v>
      </c>
      <c r="B385" s="68">
        <v>24</v>
      </c>
      <c r="C385">
        <v>10</v>
      </c>
      <c r="D385" s="81">
        <v>39528</v>
      </c>
      <c r="E385" s="2" t="s">
        <v>150</v>
      </c>
      <c r="F385" s="94" t="s">
        <v>0</v>
      </c>
      <c r="G385" s="2" t="s">
        <v>167</v>
      </c>
      <c r="H385" s="106"/>
      <c r="I385" s="2" t="s">
        <v>173</v>
      </c>
      <c r="K385" s="2" t="s">
        <v>158</v>
      </c>
      <c r="L385" t="s">
        <v>0</v>
      </c>
      <c r="M385" s="2" t="s">
        <v>102</v>
      </c>
      <c r="O385">
        <v>4</v>
      </c>
      <c r="P385" s="1" t="s">
        <v>1</v>
      </c>
      <c r="Q385">
        <v>4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21">
        <v>379</v>
      </c>
      <c r="B386" s="68">
        <v>24</v>
      </c>
      <c r="C386">
        <v>11</v>
      </c>
      <c r="D386" s="81">
        <v>39528</v>
      </c>
      <c r="E386" s="2" t="s">
        <v>150</v>
      </c>
      <c r="F386" s="94" t="s">
        <v>0</v>
      </c>
      <c r="G386" s="2" t="s">
        <v>167</v>
      </c>
      <c r="H386" s="106"/>
      <c r="I386" s="2" t="s">
        <v>173</v>
      </c>
      <c r="K386" s="2" t="s">
        <v>149</v>
      </c>
      <c r="L386" t="s">
        <v>0</v>
      </c>
      <c r="M386" s="2" t="s">
        <v>104</v>
      </c>
      <c r="O386">
        <v>4</v>
      </c>
      <c r="P386" s="1" t="s">
        <v>1</v>
      </c>
      <c r="Q386">
        <v>4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321">
        <v>380</v>
      </c>
      <c r="B387" s="68">
        <v>24</v>
      </c>
      <c r="C387">
        <v>12</v>
      </c>
      <c r="D387" s="81">
        <v>39528</v>
      </c>
      <c r="E387" s="2" t="s">
        <v>150</v>
      </c>
      <c r="F387" s="94" t="s">
        <v>0</v>
      </c>
      <c r="G387" s="2" t="s">
        <v>167</v>
      </c>
      <c r="H387" s="106">
        <v>0</v>
      </c>
      <c r="I387" s="2" t="s">
        <v>173</v>
      </c>
      <c r="K387" s="2" t="s">
        <v>161</v>
      </c>
      <c r="L387" t="s">
        <v>0</v>
      </c>
      <c r="M387" s="2" t="s">
        <v>172</v>
      </c>
      <c r="O387">
        <v>3</v>
      </c>
      <c r="P387" s="1" t="s">
        <v>1</v>
      </c>
      <c r="Q387">
        <v>9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21">
        <v>381</v>
      </c>
      <c r="B388" s="68">
        <v>24</v>
      </c>
      <c r="C388">
        <v>13</v>
      </c>
      <c r="D388" s="81">
        <v>39528</v>
      </c>
      <c r="E388" s="2" t="s">
        <v>150</v>
      </c>
      <c r="F388" s="94" t="s">
        <v>0</v>
      </c>
      <c r="G388" s="2" t="s">
        <v>167</v>
      </c>
      <c r="H388" s="106">
        <v>0</v>
      </c>
      <c r="I388" s="2" t="s">
        <v>173</v>
      </c>
      <c r="K388" s="2" t="s">
        <v>161</v>
      </c>
      <c r="L388" t="s">
        <v>0</v>
      </c>
      <c r="M388" s="2" t="s">
        <v>106</v>
      </c>
      <c r="O388">
        <v>1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21">
        <v>382</v>
      </c>
      <c r="B389" s="68">
        <v>24</v>
      </c>
      <c r="C389">
        <v>14</v>
      </c>
      <c r="D389" s="81">
        <v>39528</v>
      </c>
      <c r="E389" s="2" t="s">
        <v>150</v>
      </c>
      <c r="F389" s="94" t="s">
        <v>0</v>
      </c>
      <c r="G389" s="2" t="s">
        <v>167</v>
      </c>
      <c r="H389" s="106">
        <v>0</v>
      </c>
      <c r="I389" s="2" t="s">
        <v>173</v>
      </c>
      <c r="K389" s="2" t="s">
        <v>152</v>
      </c>
      <c r="L389" t="s">
        <v>0</v>
      </c>
      <c r="M389" s="2" t="s">
        <v>102</v>
      </c>
      <c r="O389">
        <v>2</v>
      </c>
      <c r="P389" s="1" t="s">
        <v>1</v>
      </c>
      <c r="Q389">
        <v>6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21">
        <v>383</v>
      </c>
      <c r="B390" s="68">
        <v>24</v>
      </c>
      <c r="C390">
        <v>15</v>
      </c>
      <c r="D390" s="81">
        <v>39528</v>
      </c>
      <c r="E390" s="2" t="s">
        <v>150</v>
      </c>
      <c r="F390" s="94" t="s">
        <v>0</v>
      </c>
      <c r="G390" s="2" t="s">
        <v>167</v>
      </c>
      <c r="H390" s="106">
        <v>0</v>
      </c>
      <c r="I390" s="2" t="s">
        <v>173</v>
      </c>
      <c r="K390" s="2" t="s">
        <v>158</v>
      </c>
      <c r="L390" t="s">
        <v>0</v>
      </c>
      <c r="M390" s="2" t="s">
        <v>104</v>
      </c>
      <c r="O390">
        <v>2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21">
        <v>384</v>
      </c>
      <c r="B391" s="68">
        <v>24</v>
      </c>
      <c r="C391">
        <v>16</v>
      </c>
      <c r="D391" s="81">
        <v>39528</v>
      </c>
      <c r="E391" s="2" t="s">
        <v>150</v>
      </c>
      <c r="F391" s="94" t="s">
        <v>0</v>
      </c>
      <c r="G391" s="2" t="s">
        <v>167</v>
      </c>
      <c r="H391" s="106">
        <v>0</v>
      </c>
      <c r="I391" s="2" t="s">
        <v>173</v>
      </c>
      <c r="K391" s="2" t="s">
        <v>149</v>
      </c>
      <c r="L391" t="s">
        <v>0</v>
      </c>
      <c r="M391" s="2" t="s">
        <v>172</v>
      </c>
      <c r="O391">
        <v>2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21">
        <v>385</v>
      </c>
      <c r="B392" s="68">
        <v>25</v>
      </c>
      <c r="C392">
        <v>1</v>
      </c>
      <c r="D392" s="81">
        <v>39537</v>
      </c>
      <c r="E392" s="2" t="s">
        <v>314</v>
      </c>
      <c r="F392" s="94" t="s">
        <v>0</v>
      </c>
      <c r="G392" s="2" t="s">
        <v>167</v>
      </c>
      <c r="H392" s="106">
        <v>0</v>
      </c>
      <c r="I392" s="2" t="s">
        <v>173</v>
      </c>
      <c r="K392" s="2" t="s">
        <v>84</v>
      </c>
      <c r="L392" t="s">
        <v>0</v>
      </c>
      <c r="M392" s="2" t="s">
        <v>106</v>
      </c>
      <c r="O392">
        <v>2</v>
      </c>
      <c r="P392" s="1" t="s">
        <v>1</v>
      </c>
      <c r="Q392">
        <v>3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21">
        <v>386</v>
      </c>
      <c r="B393" s="68">
        <v>25</v>
      </c>
      <c r="C393">
        <v>2</v>
      </c>
      <c r="D393" s="81">
        <v>39537</v>
      </c>
      <c r="E393" s="2" t="s">
        <v>314</v>
      </c>
      <c r="F393" s="94" t="s">
        <v>0</v>
      </c>
      <c r="G393" s="2" t="s">
        <v>167</v>
      </c>
      <c r="H393" s="106"/>
      <c r="I393" s="2" t="s">
        <v>173</v>
      </c>
      <c r="K393" s="2" t="s">
        <v>82</v>
      </c>
      <c r="L393" t="s">
        <v>0</v>
      </c>
      <c r="M393" s="2" t="s">
        <v>102</v>
      </c>
      <c r="O393">
        <v>3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21">
        <v>387</v>
      </c>
      <c r="B394" s="68">
        <v>25</v>
      </c>
      <c r="C394">
        <v>3</v>
      </c>
      <c r="D394" s="81">
        <v>39537</v>
      </c>
      <c r="E394" s="2" t="s">
        <v>314</v>
      </c>
      <c r="F394" s="94" t="s">
        <v>0</v>
      </c>
      <c r="G394" s="2" t="s">
        <v>167</v>
      </c>
      <c r="H394" s="106">
        <v>0</v>
      </c>
      <c r="I394" s="2" t="s">
        <v>173</v>
      </c>
      <c r="K394" s="2" t="s">
        <v>80</v>
      </c>
      <c r="L394" t="s">
        <v>0</v>
      </c>
      <c r="M394" s="2" t="s">
        <v>172</v>
      </c>
      <c r="O394">
        <v>3</v>
      </c>
      <c r="P394" s="1" t="s">
        <v>1</v>
      </c>
      <c r="Q394">
        <v>4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21">
        <v>388</v>
      </c>
      <c r="B395" s="68">
        <v>25</v>
      </c>
      <c r="C395">
        <v>4</v>
      </c>
      <c r="D395" s="81">
        <v>39537</v>
      </c>
      <c r="E395" s="2" t="s">
        <v>314</v>
      </c>
      <c r="F395" s="94" t="s">
        <v>0</v>
      </c>
      <c r="G395" s="2" t="s">
        <v>167</v>
      </c>
      <c r="H395" s="106"/>
      <c r="I395" s="2" t="s">
        <v>173</v>
      </c>
      <c r="K395" s="2" t="s">
        <v>86</v>
      </c>
      <c r="L395" t="s">
        <v>0</v>
      </c>
      <c r="M395" s="2" t="s">
        <v>104</v>
      </c>
      <c r="O395">
        <v>4</v>
      </c>
      <c r="P395" s="1" t="s">
        <v>1</v>
      </c>
      <c r="Q395">
        <v>4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321">
        <v>389</v>
      </c>
      <c r="B396" s="68">
        <v>25</v>
      </c>
      <c r="C396">
        <v>5</v>
      </c>
      <c r="D396" s="81">
        <v>39537</v>
      </c>
      <c r="E396" s="2" t="s">
        <v>314</v>
      </c>
      <c r="F396" s="94" t="s">
        <v>0</v>
      </c>
      <c r="G396" s="2" t="s">
        <v>167</v>
      </c>
      <c r="H396" s="106"/>
      <c r="I396" s="2" t="s">
        <v>173</v>
      </c>
      <c r="K396" s="2" t="s">
        <v>82</v>
      </c>
      <c r="L396" t="s">
        <v>0</v>
      </c>
      <c r="M396" s="2" t="s">
        <v>106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21">
        <v>390</v>
      </c>
      <c r="B397" s="68">
        <v>25</v>
      </c>
      <c r="C397">
        <v>6</v>
      </c>
      <c r="D397" s="81">
        <v>39537</v>
      </c>
      <c r="E397" s="2" t="s">
        <v>314</v>
      </c>
      <c r="F397" s="94" t="s">
        <v>0</v>
      </c>
      <c r="G397" s="2" t="s">
        <v>167</v>
      </c>
      <c r="H397" s="106"/>
      <c r="I397" s="2" t="s">
        <v>173</v>
      </c>
      <c r="K397" s="2" t="s">
        <v>80</v>
      </c>
      <c r="L397" t="s">
        <v>0</v>
      </c>
      <c r="M397" s="2" t="s">
        <v>102</v>
      </c>
      <c r="O397">
        <v>2</v>
      </c>
      <c r="P397" s="1" t="s">
        <v>1</v>
      </c>
      <c r="Q397">
        <v>2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321">
        <v>391</v>
      </c>
      <c r="B398" s="68">
        <v>25</v>
      </c>
      <c r="C398">
        <v>7</v>
      </c>
      <c r="D398" s="81">
        <v>39537</v>
      </c>
      <c r="E398" s="2" t="s">
        <v>314</v>
      </c>
      <c r="F398" s="94" t="s">
        <v>0</v>
      </c>
      <c r="G398" s="2" t="s">
        <v>167</v>
      </c>
      <c r="H398" s="106">
        <v>0</v>
      </c>
      <c r="I398" s="2" t="s">
        <v>173</v>
      </c>
      <c r="K398" s="2" t="s">
        <v>86</v>
      </c>
      <c r="L398" t="s">
        <v>0</v>
      </c>
      <c r="M398" s="2" t="s">
        <v>172</v>
      </c>
      <c r="O398">
        <v>1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21">
        <v>392</v>
      </c>
      <c r="B399" s="68">
        <v>25</v>
      </c>
      <c r="C399">
        <v>8</v>
      </c>
      <c r="D399" s="81">
        <v>39537</v>
      </c>
      <c r="E399" s="2" t="s">
        <v>314</v>
      </c>
      <c r="F399" s="94" t="s">
        <v>0</v>
      </c>
      <c r="G399" s="2" t="s">
        <v>167</v>
      </c>
      <c r="H399" s="106"/>
      <c r="I399" s="2" t="s">
        <v>173</v>
      </c>
      <c r="K399" s="2" t="s">
        <v>84</v>
      </c>
      <c r="L399" t="s">
        <v>0</v>
      </c>
      <c r="M399" s="2" t="s">
        <v>104</v>
      </c>
      <c r="O399">
        <v>4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21">
        <v>393</v>
      </c>
      <c r="B400" s="68">
        <v>25</v>
      </c>
      <c r="C400">
        <v>9</v>
      </c>
      <c r="D400" s="81">
        <v>39537</v>
      </c>
      <c r="E400" s="2" t="s">
        <v>314</v>
      </c>
      <c r="F400" s="94" t="s">
        <v>0</v>
      </c>
      <c r="G400" s="2" t="s">
        <v>167</v>
      </c>
      <c r="H400" s="106"/>
      <c r="I400" s="2" t="s">
        <v>173</v>
      </c>
      <c r="K400" s="2" t="s">
        <v>86</v>
      </c>
      <c r="L400" t="s">
        <v>0</v>
      </c>
      <c r="M400" s="2" t="s">
        <v>102</v>
      </c>
      <c r="O400">
        <v>4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21">
        <v>394</v>
      </c>
      <c r="B401" s="68">
        <v>25</v>
      </c>
      <c r="C401">
        <v>10</v>
      </c>
      <c r="D401" s="81">
        <v>39537</v>
      </c>
      <c r="E401" s="2" t="s">
        <v>314</v>
      </c>
      <c r="F401" s="94" t="s">
        <v>0</v>
      </c>
      <c r="G401" s="2" t="s">
        <v>167</v>
      </c>
      <c r="H401" s="106"/>
      <c r="I401" s="2" t="s">
        <v>173</v>
      </c>
      <c r="K401" s="2" t="s">
        <v>80</v>
      </c>
      <c r="L401" t="s">
        <v>0</v>
      </c>
      <c r="M401" s="2" t="s">
        <v>106</v>
      </c>
      <c r="O401">
        <v>5</v>
      </c>
      <c r="P401" s="1" t="s">
        <v>1</v>
      </c>
      <c r="Q401">
        <v>5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321">
        <v>395</v>
      </c>
      <c r="B402" s="68">
        <v>25</v>
      </c>
      <c r="C402">
        <v>11</v>
      </c>
      <c r="D402" s="81">
        <v>39537</v>
      </c>
      <c r="E402" s="2" t="s">
        <v>314</v>
      </c>
      <c r="F402" s="94" t="s">
        <v>0</v>
      </c>
      <c r="G402" s="2" t="s">
        <v>167</v>
      </c>
      <c r="H402" s="106"/>
      <c r="I402" s="2" t="s">
        <v>173</v>
      </c>
      <c r="K402" s="2" t="s">
        <v>82</v>
      </c>
      <c r="L402" t="s">
        <v>0</v>
      </c>
      <c r="M402" s="2" t="s">
        <v>104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21">
        <v>396</v>
      </c>
      <c r="B403" s="68">
        <v>25</v>
      </c>
      <c r="C403">
        <v>12</v>
      </c>
      <c r="D403" s="81">
        <v>39537</v>
      </c>
      <c r="E403" s="2" t="s">
        <v>314</v>
      </c>
      <c r="F403" s="94" t="s">
        <v>0</v>
      </c>
      <c r="G403" s="2" t="s">
        <v>167</v>
      </c>
      <c r="H403" s="106">
        <v>0</v>
      </c>
      <c r="I403" s="2" t="s">
        <v>173</v>
      </c>
      <c r="K403" s="2" t="s">
        <v>84</v>
      </c>
      <c r="L403" t="s">
        <v>0</v>
      </c>
      <c r="M403" s="2" t="s">
        <v>172</v>
      </c>
      <c r="O403">
        <v>4</v>
      </c>
      <c r="P403" s="1" t="s">
        <v>1</v>
      </c>
      <c r="Q403">
        <v>9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21">
        <v>397</v>
      </c>
      <c r="B404" s="68">
        <v>25</v>
      </c>
      <c r="C404">
        <v>13</v>
      </c>
      <c r="D404" s="81">
        <v>39537</v>
      </c>
      <c r="E404" s="2" t="s">
        <v>314</v>
      </c>
      <c r="F404" s="94" t="s">
        <v>0</v>
      </c>
      <c r="G404" s="2" t="s">
        <v>167</v>
      </c>
      <c r="H404" s="106"/>
      <c r="I404" s="2" t="s">
        <v>173</v>
      </c>
      <c r="K404" s="2" t="s">
        <v>84</v>
      </c>
      <c r="L404" t="s">
        <v>0</v>
      </c>
      <c r="M404" s="2" t="s">
        <v>102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21">
        <v>398</v>
      </c>
      <c r="B405" s="68">
        <v>25</v>
      </c>
      <c r="C405">
        <v>14</v>
      </c>
      <c r="D405" s="81">
        <v>39537</v>
      </c>
      <c r="E405" s="2" t="s">
        <v>314</v>
      </c>
      <c r="F405" s="94" t="s">
        <v>0</v>
      </c>
      <c r="G405" s="2" t="s">
        <v>167</v>
      </c>
      <c r="H405" s="106">
        <v>0</v>
      </c>
      <c r="I405" s="2" t="s">
        <v>173</v>
      </c>
      <c r="K405" s="2" t="s">
        <v>86</v>
      </c>
      <c r="L405" t="s">
        <v>0</v>
      </c>
      <c r="M405" s="2" t="s">
        <v>106</v>
      </c>
      <c r="O405">
        <v>3</v>
      </c>
      <c r="P405" s="1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21">
        <v>399</v>
      </c>
      <c r="B406" s="68">
        <v>25</v>
      </c>
      <c r="C406">
        <v>15</v>
      </c>
      <c r="D406" s="81">
        <v>39537</v>
      </c>
      <c r="E406" s="2" t="s">
        <v>314</v>
      </c>
      <c r="F406" s="94" t="s">
        <v>0</v>
      </c>
      <c r="G406" s="2" t="s">
        <v>167</v>
      </c>
      <c r="H406" s="106"/>
      <c r="I406" s="2" t="s">
        <v>173</v>
      </c>
      <c r="K406" s="2" t="s">
        <v>80</v>
      </c>
      <c r="L406" t="s">
        <v>0</v>
      </c>
      <c r="M406" s="2" t="s">
        <v>104</v>
      </c>
      <c r="O406">
        <v>3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21">
        <v>400</v>
      </c>
      <c r="B407" s="68">
        <v>25</v>
      </c>
      <c r="C407">
        <v>16</v>
      </c>
      <c r="D407" s="81">
        <v>39537</v>
      </c>
      <c r="E407" s="2" t="s">
        <v>314</v>
      </c>
      <c r="F407" s="94" t="s">
        <v>0</v>
      </c>
      <c r="G407" s="2" t="s">
        <v>167</v>
      </c>
      <c r="H407" s="106"/>
      <c r="I407" s="2" t="s">
        <v>173</v>
      </c>
      <c r="K407" s="2" t="s">
        <v>82</v>
      </c>
      <c r="L407" t="s">
        <v>0</v>
      </c>
      <c r="M407" s="2" t="s">
        <v>172</v>
      </c>
      <c r="O407">
        <v>8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21">
        <v>401</v>
      </c>
      <c r="B408" s="68">
        <v>26</v>
      </c>
      <c r="C408">
        <v>1</v>
      </c>
      <c r="D408" s="81">
        <v>39537</v>
      </c>
      <c r="E408" s="2" t="s">
        <v>314</v>
      </c>
      <c r="F408" s="94" t="s">
        <v>0</v>
      </c>
      <c r="G408" s="2" t="s">
        <v>50</v>
      </c>
      <c r="H408" s="106">
        <v>0</v>
      </c>
      <c r="I408" s="2" t="s">
        <v>173</v>
      </c>
      <c r="K408" s="2" t="s">
        <v>84</v>
      </c>
      <c r="L408" t="s">
        <v>0</v>
      </c>
      <c r="M408" s="2" t="s">
        <v>52</v>
      </c>
      <c r="O408">
        <v>1</v>
      </c>
      <c r="P408" s="1" t="s">
        <v>1</v>
      </c>
      <c r="Q408">
        <v>4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21">
        <v>402</v>
      </c>
      <c r="B409" s="68">
        <v>26</v>
      </c>
      <c r="C409">
        <v>2</v>
      </c>
      <c r="D409" s="81">
        <v>39537</v>
      </c>
      <c r="E409" s="2" t="s">
        <v>314</v>
      </c>
      <c r="F409" s="94" t="s">
        <v>0</v>
      </c>
      <c r="G409" s="2" t="s">
        <v>50</v>
      </c>
      <c r="H409" s="106">
        <v>0</v>
      </c>
      <c r="I409" s="2" t="s">
        <v>173</v>
      </c>
      <c r="K409" s="2" t="s">
        <v>82</v>
      </c>
      <c r="L409" t="s">
        <v>0</v>
      </c>
      <c r="M409" s="2" t="s">
        <v>49</v>
      </c>
      <c r="O409">
        <v>1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21">
        <v>403</v>
      </c>
      <c r="B410" s="68">
        <v>26</v>
      </c>
      <c r="C410">
        <v>3</v>
      </c>
      <c r="D410" s="81">
        <v>39537</v>
      </c>
      <c r="E410" s="2" t="s">
        <v>314</v>
      </c>
      <c r="F410" s="94" t="s">
        <v>0</v>
      </c>
      <c r="G410" s="2" t="s">
        <v>50</v>
      </c>
      <c r="H410" s="106">
        <v>0</v>
      </c>
      <c r="I410" s="2" t="s">
        <v>173</v>
      </c>
      <c r="K410" s="2" t="s">
        <v>80</v>
      </c>
      <c r="L410" t="s">
        <v>0</v>
      </c>
      <c r="M410" s="2" t="s">
        <v>55</v>
      </c>
      <c r="O410">
        <v>0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21">
        <v>404</v>
      </c>
      <c r="B411" s="68">
        <v>26</v>
      </c>
      <c r="C411">
        <v>4</v>
      </c>
      <c r="D411" s="81">
        <v>39537</v>
      </c>
      <c r="E411" s="2" t="s">
        <v>314</v>
      </c>
      <c r="F411" s="94" t="s">
        <v>0</v>
      </c>
      <c r="G411" s="2" t="s">
        <v>50</v>
      </c>
      <c r="H411" s="106"/>
      <c r="I411" s="2" t="s">
        <v>173</v>
      </c>
      <c r="K411" s="2" t="s">
        <v>86</v>
      </c>
      <c r="L411" t="s">
        <v>0</v>
      </c>
      <c r="M411" s="2" t="s">
        <v>58</v>
      </c>
      <c r="O411">
        <v>7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21">
        <v>405</v>
      </c>
      <c r="B412" s="68">
        <v>26</v>
      </c>
      <c r="C412">
        <v>5</v>
      </c>
      <c r="D412" s="81">
        <v>39537</v>
      </c>
      <c r="E412" s="2" t="s">
        <v>314</v>
      </c>
      <c r="F412" s="94" t="s">
        <v>0</v>
      </c>
      <c r="G412" s="2" t="s">
        <v>50</v>
      </c>
      <c r="H412" s="106"/>
      <c r="I412" s="2" t="s">
        <v>173</v>
      </c>
      <c r="K412" s="2" t="s">
        <v>82</v>
      </c>
      <c r="L412" t="s">
        <v>0</v>
      </c>
      <c r="M412" s="2" t="s">
        <v>52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21">
        <v>406</v>
      </c>
      <c r="B413" s="68">
        <v>26</v>
      </c>
      <c r="C413">
        <v>6</v>
      </c>
      <c r="D413" s="81">
        <v>39537</v>
      </c>
      <c r="E413" s="2" t="s">
        <v>314</v>
      </c>
      <c r="F413" s="94" t="s">
        <v>0</v>
      </c>
      <c r="G413" s="2" t="s">
        <v>50</v>
      </c>
      <c r="H413" s="106"/>
      <c r="I413" s="2" t="s">
        <v>173</v>
      </c>
      <c r="K413" s="2" t="s">
        <v>80</v>
      </c>
      <c r="L413" t="s">
        <v>0</v>
      </c>
      <c r="M413" s="2" t="s">
        <v>49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21">
        <v>407</v>
      </c>
      <c r="B414" s="68">
        <v>26</v>
      </c>
      <c r="C414">
        <v>7</v>
      </c>
      <c r="D414" s="81">
        <v>39537</v>
      </c>
      <c r="E414" s="2" t="s">
        <v>314</v>
      </c>
      <c r="F414" s="94" t="s">
        <v>0</v>
      </c>
      <c r="G414" s="2" t="s">
        <v>50</v>
      </c>
      <c r="H414" s="106"/>
      <c r="I414" s="2" t="s">
        <v>173</v>
      </c>
      <c r="K414" s="2" t="s">
        <v>86</v>
      </c>
      <c r="L414" t="s">
        <v>0</v>
      </c>
      <c r="M414" s="2" t="s">
        <v>55</v>
      </c>
      <c r="O414">
        <v>5</v>
      </c>
      <c r="P414" s="1" t="s">
        <v>1</v>
      </c>
      <c r="Q414">
        <v>5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21">
        <v>408</v>
      </c>
      <c r="B415" s="68">
        <v>26</v>
      </c>
      <c r="C415">
        <v>8</v>
      </c>
      <c r="D415" s="81">
        <v>39537</v>
      </c>
      <c r="E415" s="2" t="s">
        <v>314</v>
      </c>
      <c r="F415" s="94" t="s">
        <v>0</v>
      </c>
      <c r="G415" s="2" t="s">
        <v>50</v>
      </c>
      <c r="H415" s="106"/>
      <c r="I415" s="2" t="s">
        <v>173</v>
      </c>
      <c r="K415" s="2" t="s">
        <v>84</v>
      </c>
      <c r="L415" t="s">
        <v>0</v>
      </c>
      <c r="M415" s="2" t="s">
        <v>58</v>
      </c>
      <c r="O415">
        <v>6</v>
      </c>
      <c r="P415" s="1" t="s">
        <v>1</v>
      </c>
      <c r="Q415">
        <v>4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21">
        <v>409</v>
      </c>
      <c r="B416" s="68">
        <v>26</v>
      </c>
      <c r="C416">
        <v>9</v>
      </c>
      <c r="D416" s="81">
        <v>39537</v>
      </c>
      <c r="E416" s="2" t="s">
        <v>314</v>
      </c>
      <c r="F416" s="94" t="s">
        <v>0</v>
      </c>
      <c r="G416" s="2" t="s">
        <v>50</v>
      </c>
      <c r="H416" s="106">
        <v>0</v>
      </c>
      <c r="I416" s="2" t="s">
        <v>173</v>
      </c>
      <c r="K416" s="2" t="s">
        <v>86</v>
      </c>
      <c r="L416" t="s">
        <v>0</v>
      </c>
      <c r="M416" s="2" t="s">
        <v>49</v>
      </c>
      <c r="O416">
        <v>1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21">
        <v>410</v>
      </c>
      <c r="B417" s="68">
        <v>26</v>
      </c>
      <c r="C417">
        <v>10</v>
      </c>
      <c r="D417" s="81">
        <v>39537</v>
      </c>
      <c r="E417" s="2" t="s">
        <v>314</v>
      </c>
      <c r="F417" s="94" t="s">
        <v>0</v>
      </c>
      <c r="G417" s="2" t="s">
        <v>50</v>
      </c>
      <c r="H417" s="106">
        <v>0</v>
      </c>
      <c r="I417" s="2" t="s">
        <v>173</v>
      </c>
      <c r="K417" s="2" t="s">
        <v>80</v>
      </c>
      <c r="L417" t="s">
        <v>0</v>
      </c>
      <c r="M417" s="2" t="s">
        <v>52</v>
      </c>
      <c r="O417">
        <v>0</v>
      </c>
      <c r="P417" s="1" t="s">
        <v>1</v>
      </c>
      <c r="Q417">
        <v>2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21">
        <v>411</v>
      </c>
      <c r="B418" s="68">
        <v>26</v>
      </c>
      <c r="C418">
        <v>11</v>
      </c>
      <c r="D418" s="81">
        <v>39537</v>
      </c>
      <c r="E418" s="2" t="s">
        <v>314</v>
      </c>
      <c r="F418" s="94" t="s">
        <v>0</v>
      </c>
      <c r="G418" s="2" t="s">
        <v>50</v>
      </c>
      <c r="H418" s="106"/>
      <c r="I418" s="2" t="s">
        <v>173</v>
      </c>
      <c r="K418" s="2" t="s">
        <v>82</v>
      </c>
      <c r="L418" t="s">
        <v>0</v>
      </c>
      <c r="M418" s="2" t="s">
        <v>58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21">
        <v>412</v>
      </c>
      <c r="B419" s="68">
        <v>26</v>
      </c>
      <c r="C419">
        <v>12</v>
      </c>
      <c r="D419" s="81">
        <v>39537</v>
      </c>
      <c r="E419" s="2" t="s">
        <v>314</v>
      </c>
      <c r="F419" s="94" t="s">
        <v>0</v>
      </c>
      <c r="G419" s="2" t="s">
        <v>50</v>
      </c>
      <c r="H419" s="106">
        <v>0</v>
      </c>
      <c r="I419" s="2" t="s">
        <v>173</v>
      </c>
      <c r="K419" s="2" t="s">
        <v>84</v>
      </c>
      <c r="L419" t="s">
        <v>0</v>
      </c>
      <c r="M419" s="2" t="s">
        <v>55</v>
      </c>
      <c r="O419">
        <v>0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21">
        <v>413</v>
      </c>
      <c r="B420" s="68">
        <v>26</v>
      </c>
      <c r="C420">
        <v>13</v>
      </c>
      <c r="D420" s="81">
        <v>39537</v>
      </c>
      <c r="E420" s="2" t="s">
        <v>314</v>
      </c>
      <c r="F420" s="94" t="s">
        <v>0</v>
      </c>
      <c r="G420" s="2" t="s">
        <v>50</v>
      </c>
      <c r="H420" s="106"/>
      <c r="I420" s="2" t="s">
        <v>173</v>
      </c>
      <c r="K420" s="2" t="s">
        <v>84</v>
      </c>
      <c r="L420" t="s">
        <v>0</v>
      </c>
      <c r="M420" s="2" t="s">
        <v>49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21">
        <v>414</v>
      </c>
      <c r="B421" s="68">
        <v>26</v>
      </c>
      <c r="C421">
        <v>14</v>
      </c>
      <c r="D421" s="81">
        <v>39537</v>
      </c>
      <c r="E421" s="2" t="s">
        <v>314</v>
      </c>
      <c r="F421" s="94" t="s">
        <v>0</v>
      </c>
      <c r="G421" s="2" t="s">
        <v>50</v>
      </c>
      <c r="H421" s="106"/>
      <c r="I421" s="2" t="s">
        <v>173</v>
      </c>
      <c r="K421" s="2" t="s">
        <v>86</v>
      </c>
      <c r="L421" t="s">
        <v>0</v>
      </c>
      <c r="M421" s="2" t="s">
        <v>52</v>
      </c>
      <c r="O421">
        <v>4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21">
        <v>415</v>
      </c>
      <c r="B422" s="68">
        <v>26</v>
      </c>
      <c r="C422">
        <v>15</v>
      </c>
      <c r="D422" s="81">
        <v>39537</v>
      </c>
      <c r="E422" s="2" t="s">
        <v>314</v>
      </c>
      <c r="F422" s="94" t="s">
        <v>0</v>
      </c>
      <c r="G422" s="2" t="s">
        <v>50</v>
      </c>
      <c r="H422" s="106"/>
      <c r="I422" s="2" t="s">
        <v>173</v>
      </c>
      <c r="K422" s="2" t="s">
        <v>80</v>
      </c>
      <c r="L422" t="s">
        <v>0</v>
      </c>
      <c r="M422" s="2" t="s">
        <v>58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21">
        <v>416</v>
      </c>
      <c r="B423" s="68">
        <v>26</v>
      </c>
      <c r="C423">
        <v>16</v>
      </c>
      <c r="D423" s="81">
        <v>39537</v>
      </c>
      <c r="E423" s="2" t="s">
        <v>314</v>
      </c>
      <c r="F423" s="94" t="s">
        <v>0</v>
      </c>
      <c r="G423" s="2" t="s">
        <v>50</v>
      </c>
      <c r="H423" s="106">
        <v>0</v>
      </c>
      <c r="I423" s="2" t="s">
        <v>173</v>
      </c>
      <c r="K423" s="2" t="s">
        <v>82</v>
      </c>
      <c r="L423" t="s">
        <v>0</v>
      </c>
      <c r="M423" s="2" t="s">
        <v>55</v>
      </c>
      <c r="O423">
        <v>0</v>
      </c>
      <c r="P423" s="1" t="s">
        <v>1</v>
      </c>
      <c r="Q423">
        <v>3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21">
        <v>417</v>
      </c>
      <c r="B424" s="68">
        <v>27</v>
      </c>
      <c r="C424">
        <v>1</v>
      </c>
      <c r="D424" s="81">
        <v>39537</v>
      </c>
      <c r="E424" s="2" t="s">
        <v>167</v>
      </c>
      <c r="F424" s="94" t="s">
        <v>0</v>
      </c>
      <c r="G424" s="2" t="s">
        <v>50</v>
      </c>
      <c r="H424" s="106">
        <v>0</v>
      </c>
      <c r="I424" s="2" t="s">
        <v>173</v>
      </c>
      <c r="K424" s="2" t="s">
        <v>106</v>
      </c>
      <c r="L424" t="s">
        <v>0</v>
      </c>
      <c r="M424" s="2" t="s">
        <v>52</v>
      </c>
      <c r="O424">
        <v>4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21">
        <v>418</v>
      </c>
      <c r="B425" s="68">
        <v>27</v>
      </c>
      <c r="C425">
        <v>2</v>
      </c>
      <c r="D425" s="81">
        <v>39537</v>
      </c>
      <c r="E425" s="2" t="s">
        <v>167</v>
      </c>
      <c r="F425" s="94" t="s">
        <v>0</v>
      </c>
      <c r="G425" s="2" t="s">
        <v>50</v>
      </c>
      <c r="H425" s="106"/>
      <c r="I425" s="2" t="s">
        <v>173</v>
      </c>
      <c r="K425" s="2" t="s">
        <v>172</v>
      </c>
      <c r="L425" t="s">
        <v>0</v>
      </c>
      <c r="M425" s="2" t="s">
        <v>49</v>
      </c>
      <c r="O425">
        <v>2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21">
        <v>419</v>
      </c>
      <c r="B426" s="68">
        <v>27</v>
      </c>
      <c r="C426">
        <v>3</v>
      </c>
      <c r="D426" s="81">
        <v>39537</v>
      </c>
      <c r="E426" s="2" t="s">
        <v>167</v>
      </c>
      <c r="F426" s="94" t="s">
        <v>0</v>
      </c>
      <c r="G426" s="2" t="s">
        <v>50</v>
      </c>
      <c r="H426" s="106"/>
      <c r="I426" s="2" t="s">
        <v>173</v>
      </c>
      <c r="K426" s="2" t="s">
        <v>104</v>
      </c>
      <c r="L426" t="s">
        <v>0</v>
      </c>
      <c r="M426" s="2" t="s">
        <v>55</v>
      </c>
      <c r="O426">
        <v>5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21">
        <v>420</v>
      </c>
      <c r="B427" s="68">
        <v>27</v>
      </c>
      <c r="C427">
        <v>4</v>
      </c>
      <c r="D427" s="81">
        <v>39537</v>
      </c>
      <c r="E427" s="2" t="s">
        <v>167</v>
      </c>
      <c r="F427" s="94" t="s">
        <v>0</v>
      </c>
      <c r="G427" s="2" t="s">
        <v>50</v>
      </c>
      <c r="H427" s="106"/>
      <c r="I427" s="2" t="s">
        <v>173</v>
      </c>
      <c r="K427" s="2" t="s">
        <v>102</v>
      </c>
      <c r="L427" t="s">
        <v>0</v>
      </c>
      <c r="M427" s="2" t="s">
        <v>58</v>
      </c>
      <c r="O427">
        <v>3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21">
        <v>421</v>
      </c>
      <c r="B428" s="68">
        <v>27</v>
      </c>
      <c r="C428">
        <v>5</v>
      </c>
      <c r="D428" s="81">
        <v>39537</v>
      </c>
      <c r="E428" s="2" t="s">
        <v>167</v>
      </c>
      <c r="F428" s="94" t="s">
        <v>0</v>
      </c>
      <c r="G428" s="2" t="s">
        <v>50</v>
      </c>
      <c r="H428" s="106">
        <v>0</v>
      </c>
      <c r="I428" s="2" t="s">
        <v>173</v>
      </c>
      <c r="K428" s="2" t="s">
        <v>172</v>
      </c>
      <c r="L428" t="s">
        <v>0</v>
      </c>
      <c r="M428" s="2" t="s">
        <v>52</v>
      </c>
      <c r="O428">
        <v>3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21">
        <v>422</v>
      </c>
      <c r="B429" s="68">
        <v>27</v>
      </c>
      <c r="C429">
        <v>6</v>
      </c>
      <c r="D429" s="81">
        <v>39537</v>
      </c>
      <c r="E429" s="2" t="s">
        <v>167</v>
      </c>
      <c r="F429" s="94" t="s">
        <v>0</v>
      </c>
      <c r="G429" s="2" t="s">
        <v>50</v>
      </c>
      <c r="H429" s="106"/>
      <c r="I429" s="2" t="s">
        <v>173</v>
      </c>
      <c r="K429" s="2" t="s">
        <v>104</v>
      </c>
      <c r="L429" t="s">
        <v>0</v>
      </c>
      <c r="M429" s="2" t="s">
        <v>49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21">
        <v>423</v>
      </c>
      <c r="B430" s="68">
        <v>27</v>
      </c>
      <c r="C430">
        <v>7</v>
      </c>
      <c r="D430" s="81">
        <v>39537</v>
      </c>
      <c r="E430" s="2" t="s">
        <v>167</v>
      </c>
      <c r="F430" s="94" t="s">
        <v>0</v>
      </c>
      <c r="G430" s="2" t="s">
        <v>50</v>
      </c>
      <c r="H430" s="106">
        <v>0</v>
      </c>
      <c r="I430" s="2" t="s">
        <v>173</v>
      </c>
      <c r="K430" s="2" t="s">
        <v>102</v>
      </c>
      <c r="L430" t="s">
        <v>0</v>
      </c>
      <c r="M430" s="2" t="s">
        <v>55</v>
      </c>
      <c r="O430">
        <v>3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21">
        <v>424</v>
      </c>
      <c r="B431" s="68">
        <v>27</v>
      </c>
      <c r="C431">
        <v>8</v>
      </c>
      <c r="D431" s="81">
        <v>39537</v>
      </c>
      <c r="E431" s="2" t="s">
        <v>167</v>
      </c>
      <c r="F431" s="94" t="s">
        <v>0</v>
      </c>
      <c r="G431" s="2" t="s">
        <v>50</v>
      </c>
      <c r="H431" s="106">
        <v>0</v>
      </c>
      <c r="I431" s="2" t="s">
        <v>173</v>
      </c>
      <c r="K431" s="2" t="s">
        <v>106</v>
      </c>
      <c r="L431" t="s">
        <v>0</v>
      </c>
      <c r="M431" s="2" t="s">
        <v>58</v>
      </c>
      <c r="O431">
        <v>4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21">
        <v>425</v>
      </c>
      <c r="B432" s="68">
        <v>27</v>
      </c>
      <c r="C432">
        <v>9</v>
      </c>
      <c r="D432" s="81">
        <v>39537</v>
      </c>
      <c r="E432" s="2" t="s">
        <v>167</v>
      </c>
      <c r="F432" s="94" t="s">
        <v>0</v>
      </c>
      <c r="G432" s="2" t="s">
        <v>50</v>
      </c>
      <c r="H432" s="106">
        <v>0</v>
      </c>
      <c r="I432" s="2" t="s">
        <v>173</v>
      </c>
      <c r="K432" s="2" t="s">
        <v>102</v>
      </c>
      <c r="L432" t="s">
        <v>0</v>
      </c>
      <c r="M432" s="2" t="s">
        <v>49</v>
      </c>
      <c r="O432">
        <v>2</v>
      </c>
      <c r="P432" s="1" t="s">
        <v>1</v>
      </c>
      <c r="Q432">
        <v>3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21">
        <v>426</v>
      </c>
      <c r="B433" s="68">
        <v>27</v>
      </c>
      <c r="C433">
        <v>10</v>
      </c>
      <c r="D433" s="81">
        <v>39537</v>
      </c>
      <c r="E433" s="2" t="s">
        <v>167</v>
      </c>
      <c r="F433" s="94" t="s">
        <v>0</v>
      </c>
      <c r="G433" s="2" t="s">
        <v>50</v>
      </c>
      <c r="H433" s="106"/>
      <c r="I433" s="2" t="s">
        <v>173</v>
      </c>
      <c r="K433" s="2" t="s">
        <v>104</v>
      </c>
      <c r="L433" t="s">
        <v>0</v>
      </c>
      <c r="M433" s="2" t="s">
        <v>52</v>
      </c>
      <c r="O433">
        <v>2</v>
      </c>
      <c r="P433" s="1" t="s">
        <v>1</v>
      </c>
      <c r="Q433">
        <v>2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21">
        <v>427</v>
      </c>
      <c r="B434" s="68">
        <v>27</v>
      </c>
      <c r="C434">
        <v>11</v>
      </c>
      <c r="D434" s="81">
        <v>39537</v>
      </c>
      <c r="E434" s="2" t="s">
        <v>167</v>
      </c>
      <c r="F434" s="94" t="s">
        <v>0</v>
      </c>
      <c r="G434" s="2" t="s">
        <v>50</v>
      </c>
      <c r="H434" s="106">
        <v>0</v>
      </c>
      <c r="I434" s="2" t="s">
        <v>173</v>
      </c>
      <c r="K434" s="2" t="s">
        <v>172</v>
      </c>
      <c r="L434" t="s">
        <v>0</v>
      </c>
      <c r="M434" s="2" t="s">
        <v>58</v>
      </c>
      <c r="O434">
        <v>3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21">
        <v>428</v>
      </c>
      <c r="B435" s="68">
        <v>27</v>
      </c>
      <c r="C435">
        <v>12</v>
      </c>
      <c r="D435" s="81">
        <v>39537</v>
      </c>
      <c r="E435" s="2" t="s">
        <v>167</v>
      </c>
      <c r="F435" s="94" t="s">
        <v>0</v>
      </c>
      <c r="G435" s="2" t="s">
        <v>50</v>
      </c>
      <c r="H435" s="106">
        <v>0</v>
      </c>
      <c r="I435" s="2" t="s">
        <v>173</v>
      </c>
      <c r="K435" s="2" t="s">
        <v>106</v>
      </c>
      <c r="L435" t="s">
        <v>0</v>
      </c>
      <c r="M435" s="2" t="s">
        <v>55</v>
      </c>
      <c r="O435">
        <v>3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21">
        <v>429</v>
      </c>
      <c r="B436" s="68">
        <v>27</v>
      </c>
      <c r="C436">
        <v>13</v>
      </c>
      <c r="D436" s="81">
        <v>39537</v>
      </c>
      <c r="E436" s="2" t="s">
        <v>167</v>
      </c>
      <c r="F436" s="94" t="s">
        <v>0</v>
      </c>
      <c r="G436" s="2" t="s">
        <v>50</v>
      </c>
      <c r="H436" s="106"/>
      <c r="I436" s="2" t="s">
        <v>173</v>
      </c>
      <c r="K436" s="2" t="s">
        <v>106</v>
      </c>
      <c r="L436" t="s">
        <v>0</v>
      </c>
      <c r="M436" s="2" t="s">
        <v>49</v>
      </c>
      <c r="O436">
        <v>9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21">
        <v>430</v>
      </c>
      <c r="B437" s="68">
        <v>27</v>
      </c>
      <c r="C437">
        <v>14</v>
      </c>
      <c r="D437" s="81">
        <v>39537</v>
      </c>
      <c r="E437" s="2" t="s">
        <v>167</v>
      </c>
      <c r="F437" s="94" t="s">
        <v>0</v>
      </c>
      <c r="G437" s="2" t="s">
        <v>50</v>
      </c>
      <c r="H437" s="106"/>
      <c r="I437" s="2" t="s">
        <v>173</v>
      </c>
      <c r="K437" s="2" t="s">
        <v>102</v>
      </c>
      <c r="L437" t="s">
        <v>0</v>
      </c>
      <c r="M437" s="2" t="s">
        <v>52</v>
      </c>
      <c r="O437">
        <v>4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21">
        <v>431</v>
      </c>
      <c r="B438" s="68">
        <v>27</v>
      </c>
      <c r="C438">
        <v>15</v>
      </c>
      <c r="D438" s="81">
        <v>39537</v>
      </c>
      <c r="E438" s="2" t="s">
        <v>167</v>
      </c>
      <c r="F438" s="94" t="s">
        <v>0</v>
      </c>
      <c r="G438" s="2" t="s">
        <v>50</v>
      </c>
      <c r="H438" s="106">
        <v>0</v>
      </c>
      <c r="I438" s="2" t="s">
        <v>173</v>
      </c>
      <c r="K438" s="2" t="s">
        <v>104</v>
      </c>
      <c r="L438" t="s">
        <v>0</v>
      </c>
      <c r="M438" s="2" t="s">
        <v>58</v>
      </c>
      <c r="O438">
        <v>1</v>
      </c>
      <c r="P438" s="1" t="s">
        <v>1</v>
      </c>
      <c r="Q438">
        <v>3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21">
        <v>432</v>
      </c>
      <c r="B439" s="68">
        <v>27</v>
      </c>
      <c r="C439">
        <v>16</v>
      </c>
      <c r="D439" s="81">
        <v>39537</v>
      </c>
      <c r="E439" s="2" t="s">
        <v>167</v>
      </c>
      <c r="F439" s="94" t="s">
        <v>0</v>
      </c>
      <c r="G439" s="2" t="s">
        <v>50</v>
      </c>
      <c r="H439" s="106">
        <v>0</v>
      </c>
      <c r="I439" s="2" t="s">
        <v>173</v>
      </c>
      <c r="K439" s="2" t="s">
        <v>172</v>
      </c>
      <c r="L439" t="s">
        <v>0</v>
      </c>
      <c r="M439" s="2" t="s">
        <v>55</v>
      </c>
      <c r="O439">
        <v>1</v>
      </c>
      <c r="P439" s="1" t="s">
        <v>1</v>
      </c>
      <c r="Q439">
        <v>8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21">
        <v>433</v>
      </c>
      <c r="B440" s="68">
        <v>28</v>
      </c>
      <c r="C440">
        <v>1</v>
      </c>
      <c r="D440" s="81">
        <v>39537</v>
      </c>
      <c r="E440" s="2" t="s">
        <v>50</v>
      </c>
      <c r="F440" s="94" t="s">
        <v>0</v>
      </c>
      <c r="G440" s="2" t="s">
        <v>168</v>
      </c>
      <c r="H440" s="106">
        <v>0</v>
      </c>
      <c r="I440" s="2" t="s">
        <v>173</v>
      </c>
      <c r="K440" s="2" t="s">
        <v>52</v>
      </c>
      <c r="L440" t="s">
        <v>0</v>
      </c>
      <c r="M440" s="2" t="s">
        <v>120</v>
      </c>
      <c r="O440">
        <v>1</v>
      </c>
      <c r="P440" s="1" t="s">
        <v>1</v>
      </c>
      <c r="Q440">
        <v>2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21">
        <v>434</v>
      </c>
      <c r="B441" s="68">
        <v>28</v>
      </c>
      <c r="C441">
        <v>2</v>
      </c>
      <c r="D441" s="81">
        <v>39537</v>
      </c>
      <c r="E441" s="2" t="s">
        <v>50</v>
      </c>
      <c r="F441" s="94" t="s">
        <v>0</v>
      </c>
      <c r="G441" s="2" t="s">
        <v>168</v>
      </c>
      <c r="H441" s="106"/>
      <c r="I441" s="2" t="s">
        <v>173</v>
      </c>
      <c r="K441" s="2" t="s">
        <v>49</v>
      </c>
      <c r="L441" t="s">
        <v>0</v>
      </c>
      <c r="M441" s="2" t="s">
        <v>112</v>
      </c>
      <c r="O441">
        <v>3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21">
        <v>435</v>
      </c>
      <c r="B442" s="68">
        <v>28</v>
      </c>
      <c r="C442">
        <v>3</v>
      </c>
      <c r="D442" s="81">
        <v>39537</v>
      </c>
      <c r="E442" s="2" t="s">
        <v>50</v>
      </c>
      <c r="F442" s="94" t="s">
        <v>0</v>
      </c>
      <c r="G442" s="2" t="s">
        <v>168</v>
      </c>
      <c r="H442" s="106"/>
      <c r="I442" s="2" t="s">
        <v>173</v>
      </c>
      <c r="K442" s="2" t="s">
        <v>55</v>
      </c>
      <c r="L442" t="s">
        <v>0</v>
      </c>
      <c r="M442" s="2" t="s">
        <v>114</v>
      </c>
      <c r="O442">
        <v>3</v>
      </c>
      <c r="P442" s="1" t="s">
        <v>1</v>
      </c>
      <c r="Q442">
        <v>3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21">
        <v>436</v>
      </c>
      <c r="B443" s="68">
        <v>28</v>
      </c>
      <c r="C443">
        <v>4</v>
      </c>
      <c r="D443" s="81">
        <v>39537</v>
      </c>
      <c r="E443" s="2" t="s">
        <v>50</v>
      </c>
      <c r="F443" s="94" t="s">
        <v>0</v>
      </c>
      <c r="G443" s="2" t="s">
        <v>168</v>
      </c>
      <c r="H443" s="106"/>
      <c r="I443" s="2" t="s">
        <v>173</v>
      </c>
      <c r="K443" s="2" t="s">
        <v>58</v>
      </c>
      <c r="L443" t="s">
        <v>0</v>
      </c>
      <c r="M443" s="2" t="s">
        <v>117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21">
        <v>437</v>
      </c>
      <c r="B444" s="68">
        <v>28</v>
      </c>
      <c r="C444">
        <v>5</v>
      </c>
      <c r="D444" s="81">
        <v>39537</v>
      </c>
      <c r="E444" s="2" t="s">
        <v>50</v>
      </c>
      <c r="F444" s="94" t="s">
        <v>0</v>
      </c>
      <c r="G444" s="2" t="s">
        <v>168</v>
      </c>
      <c r="H444" s="106"/>
      <c r="I444" s="2" t="s">
        <v>173</v>
      </c>
      <c r="K444" s="2" t="s">
        <v>49</v>
      </c>
      <c r="L444" t="s">
        <v>0</v>
      </c>
      <c r="M444" s="2" t="s">
        <v>120</v>
      </c>
      <c r="O444">
        <v>2</v>
      </c>
      <c r="P444" s="1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21">
        <v>438</v>
      </c>
      <c r="B445" s="68">
        <v>28</v>
      </c>
      <c r="C445">
        <v>6</v>
      </c>
      <c r="D445" s="81">
        <v>39537</v>
      </c>
      <c r="E445" s="2" t="s">
        <v>50</v>
      </c>
      <c r="F445" s="94" t="s">
        <v>0</v>
      </c>
      <c r="G445" s="2" t="s">
        <v>168</v>
      </c>
      <c r="H445" s="106"/>
      <c r="I445" s="2" t="s">
        <v>173</v>
      </c>
      <c r="K445" s="2" t="s">
        <v>55</v>
      </c>
      <c r="L445" t="s">
        <v>0</v>
      </c>
      <c r="M445" s="2" t="s">
        <v>112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21">
        <v>439</v>
      </c>
      <c r="B446" s="68">
        <v>28</v>
      </c>
      <c r="C446">
        <v>7</v>
      </c>
      <c r="D446" s="81">
        <v>39537</v>
      </c>
      <c r="E446" s="2" t="s">
        <v>50</v>
      </c>
      <c r="F446" s="94" t="s">
        <v>0</v>
      </c>
      <c r="G446" s="2" t="s">
        <v>168</v>
      </c>
      <c r="H446" s="106"/>
      <c r="I446" s="2" t="s">
        <v>173</v>
      </c>
      <c r="K446" s="2" t="s">
        <v>58</v>
      </c>
      <c r="L446" t="s">
        <v>0</v>
      </c>
      <c r="M446" s="2" t="s">
        <v>114</v>
      </c>
      <c r="O446">
        <v>2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21">
        <v>440</v>
      </c>
      <c r="B447" s="68">
        <v>28</v>
      </c>
      <c r="C447">
        <v>8</v>
      </c>
      <c r="D447" s="81">
        <v>39537</v>
      </c>
      <c r="E447" s="2" t="s">
        <v>50</v>
      </c>
      <c r="F447" s="94" t="s">
        <v>0</v>
      </c>
      <c r="G447" s="2" t="s">
        <v>168</v>
      </c>
      <c r="H447" s="106"/>
      <c r="I447" s="2" t="s">
        <v>173</v>
      </c>
      <c r="K447" s="2" t="s">
        <v>52</v>
      </c>
      <c r="L447" t="s">
        <v>0</v>
      </c>
      <c r="M447" s="2" t="s">
        <v>117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21">
        <v>441</v>
      </c>
      <c r="B448" s="68">
        <v>28</v>
      </c>
      <c r="C448">
        <v>9</v>
      </c>
      <c r="D448" s="81">
        <v>39537</v>
      </c>
      <c r="E448" s="2" t="s">
        <v>50</v>
      </c>
      <c r="F448" s="94" t="s">
        <v>0</v>
      </c>
      <c r="G448" s="2" t="s">
        <v>168</v>
      </c>
      <c r="H448" s="106">
        <v>0</v>
      </c>
      <c r="I448" s="2" t="s">
        <v>173</v>
      </c>
      <c r="K448" s="2" t="s">
        <v>58</v>
      </c>
      <c r="L448" t="s">
        <v>0</v>
      </c>
      <c r="M448" s="2" t="s">
        <v>112</v>
      </c>
      <c r="O448">
        <v>3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21">
        <v>442</v>
      </c>
      <c r="B449" s="68">
        <v>28</v>
      </c>
      <c r="C449">
        <v>10</v>
      </c>
      <c r="D449" s="81">
        <v>39537</v>
      </c>
      <c r="E449" s="2" t="s">
        <v>50</v>
      </c>
      <c r="F449" s="94" t="s">
        <v>0</v>
      </c>
      <c r="G449" s="2" t="s">
        <v>168</v>
      </c>
      <c r="H449" s="106"/>
      <c r="I449" s="2" t="s">
        <v>173</v>
      </c>
      <c r="K449" s="2" t="s">
        <v>55</v>
      </c>
      <c r="L449" t="s">
        <v>0</v>
      </c>
      <c r="M449" s="2" t="s">
        <v>120</v>
      </c>
      <c r="O449">
        <v>3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21">
        <v>443</v>
      </c>
      <c r="B450" s="68">
        <v>28</v>
      </c>
      <c r="C450">
        <v>11</v>
      </c>
      <c r="D450" s="81">
        <v>39537</v>
      </c>
      <c r="E450" s="2" t="s">
        <v>50</v>
      </c>
      <c r="F450" s="94" t="s">
        <v>0</v>
      </c>
      <c r="G450" s="2" t="s">
        <v>168</v>
      </c>
      <c r="H450" s="106"/>
      <c r="I450" s="2" t="s">
        <v>173</v>
      </c>
      <c r="K450" s="2" t="s">
        <v>49</v>
      </c>
      <c r="L450" t="s">
        <v>0</v>
      </c>
      <c r="M450" s="2" t="s">
        <v>117</v>
      </c>
      <c r="O450">
        <v>4</v>
      </c>
      <c r="P450" s="1" t="s">
        <v>1</v>
      </c>
      <c r="Q450">
        <v>4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21">
        <v>444</v>
      </c>
      <c r="B451" s="68">
        <v>28</v>
      </c>
      <c r="C451">
        <v>12</v>
      </c>
      <c r="D451" s="81">
        <v>39537</v>
      </c>
      <c r="E451" s="2" t="s">
        <v>50</v>
      </c>
      <c r="F451" s="94" t="s">
        <v>0</v>
      </c>
      <c r="G451" s="2" t="s">
        <v>168</v>
      </c>
      <c r="H451" s="106">
        <v>0</v>
      </c>
      <c r="I451" s="2" t="s">
        <v>173</v>
      </c>
      <c r="K451" s="2" t="s">
        <v>52</v>
      </c>
      <c r="L451" t="s">
        <v>0</v>
      </c>
      <c r="M451" s="2" t="s">
        <v>114</v>
      </c>
      <c r="O451">
        <v>1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21">
        <v>445</v>
      </c>
      <c r="B452" s="68">
        <v>28</v>
      </c>
      <c r="C452">
        <v>13</v>
      </c>
      <c r="D452" s="81">
        <v>39537</v>
      </c>
      <c r="E452" s="2" t="s">
        <v>50</v>
      </c>
      <c r="F452" s="94" t="s">
        <v>0</v>
      </c>
      <c r="G452" s="2" t="s">
        <v>168</v>
      </c>
      <c r="H452" s="106"/>
      <c r="I452" s="2" t="s">
        <v>173</v>
      </c>
      <c r="K452" s="2" t="s">
        <v>52</v>
      </c>
      <c r="L452" t="s">
        <v>0</v>
      </c>
      <c r="M452" s="2" t="s">
        <v>112</v>
      </c>
      <c r="O452">
        <v>5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21">
        <v>446</v>
      </c>
      <c r="B453" s="68">
        <v>28</v>
      </c>
      <c r="C453">
        <v>14</v>
      </c>
      <c r="D453" s="81">
        <v>39537</v>
      </c>
      <c r="E453" s="2" t="s">
        <v>50</v>
      </c>
      <c r="F453" s="94" t="s">
        <v>0</v>
      </c>
      <c r="G453" s="2" t="s">
        <v>168</v>
      </c>
      <c r="H453" s="106">
        <v>0</v>
      </c>
      <c r="I453" s="2" t="s">
        <v>173</v>
      </c>
      <c r="K453" s="2" t="s">
        <v>58</v>
      </c>
      <c r="L453" t="s">
        <v>0</v>
      </c>
      <c r="M453" s="2" t="s">
        <v>120</v>
      </c>
      <c r="O453">
        <v>1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21">
        <v>447</v>
      </c>
      <c r="B454" s="68">
        <v>28</v>
      </c>
      <c r="C454">
        <v>15</v>
      </c>
      <c r="D454" s="81">
        <v>39537</v>
      </c>
      <c r="E454" s="2" t="s">
        <v>50</v>
      </c>
      <c r="F454" s="94" t="s">
        <v>0</v>
      </c>
      <c r="G454" s="2" t="s">
        <v>168</v>
      </c>
      <c r="H454" s="106">
        <v>0</v>
      </c>
      <c r="I454" s="2" t="s">
        <v>173</v>
      </c>
      <c r="K454" s="2" t="s">
        <v>55</v>
      </c>
      <c r="L454" t="s">
        <v>0</v>
      </c>
      <c r="M454" s="2" t="s">
        <v>117</v>
      </c>
      <c r="O454">
        <v>2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21">
        <v>448</v>
      </c>
      <c r="B455" s="68">
        <v>28</v>
      </c>
      <c r="C455">
        <v>16</v>
      </c>
      <c r="D455" s="81">
        <v>39537</v>
      </c>
      <c r="E455" s="2" t="s">
        <v>50</v>
      </c>
      <c r="F455" s="94" t="s">
        <v>0</v>
      </c>
      <c r="G455" s="2" t="s">
        <v>168</v>
      </c>
      <c r="H455" s="106"/>
      <c r="I455" s="2" t="s">
        <v>173</v>
      </c>
      <c r="K455" s="2" t="s">
        <v>49</v>
      </c>
      <c r="L455" t="s">
        <v>0</v>
      </c>
      <c r="M455" s="2" t="s">
        <v>114</v>
      </c>
      <c r="O455">
        <v>1</v>
      </c>
      <c r="P455" s="1" t="s">
        <v>1</v>
      </c>
      <c r="Q455">
        <v>1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321">
        <v>449</v>
      </c>
      <c r="B456" s="68">
        <v>29</v>
      </c>
      <c r="C456">
        <v>1</v>
      </c>
      <c r="D456" s="81">
        <v>39557</v>
      </c>
      <c r="E456" s="2" t="s">
        <v>167</v>
      </c>
      <c r="F456" s="94" t="s">
        <v>0</v>
      </c>
      <c r="G456" s="2" t="s">
        <v>66</v>
      </c>
      <c r="H456" s="106">
        <v>0</v>
      </c>
      <c r="I456" s="2" t="s">
        <v>173</v>
      </c>
      <c r="K456" s="2" t="s">
        <v>106</v>
      </c>
      <c r="L456" t="s">
        <v>0</v>
      </c>
      <c r="M456" s="2" t="s">
        <v>70</v>
      </c>
      <c r="O456">
        <v>2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21">
        <v>450</v>
      </c>
      <c r="B457" s="68">
        <v>29</v>
      </c>
      <c r="C457">
        <v>2</v>
      </c>
      <c r="D457" s="81">
        <v>39557</v>
      </c>
      <c r="E457" s="2" t="s">
        <v>167</v>
      </c>
      <c r="F457" s="94" t="s">
        <v>0</v>
      </c>
      <c r="G457" s="2" t="s">
        <v>66</v>
      </c>
      <c r="H457" s="106">
        <v>0</v>
      </c>
      <c r="I457" s="2" t="s">
        <v>173</v>
      </c>
      <c r="K457" s="2" t="s">
        <v>104</v>
      </c>
      <c r="L457" t="s">
        <v>0</v>
      </c>
      <c r="M457" s="2" t="s">
        <v>72</v>
      </c>
      <c r="O457">
        <v>2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21">
        <v>451</v>
      </c>
      <c r="B458" s="68">
        <v>29</v>
      </c>
      <c r="C458">
        <v>3</v>
      </c>
      <c r="D458" s="81">
        <v>39557</v>
      </c>
      <c r="E458" s="2" t="s">
        <v>167</v>
      </c>
      <c r="F458" s="94" t="s">
        <v>0</v>
      </c>
      <c r="G458" s="2" t="s">
        <v>66</v>
      </c>
      <c r="H458" s="106">
        <v>0</v>
      </c>
      <c r="I458" s="2" t="s">
        <v>173</v>
      </c>
      <c r="K458" s="2" t="s">
        <v>182</v>
      </c>
      <c r="L458" t="s">
        <v>0</v>
      </c>
      <c r="M458" s="2" t="s">
        <v>68</v>
      </c>
      <c r="O458">
        <v>3</v>
      </c>
      <c r="P458" s="1" t="s">
        <v>1</v>
      </c>
      <c r="Q458">
        <v>4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21">
        <v>452</v>
      </c>
      <c r="B459" s="68">
        <v>29</v>
      </c>
      <c r="C459">
        <v>4</v>
      </c>
      <c r="D459" s="81">
        <v>39557</v>
      </c>
      <c r="E459" s="2" t="s">
        <v>167</v>
      </c>
      <c r="F459" s="94" t="s">
        <v>0</v>
      </c>
      <c r="G459" s="2" t="s">
        <v>66</v>
      </c>
      <c r="H459" s="106">
        <v>0</v>
      </c>
      <c r="I459" s="2" t="s">
        <v>173</v>
      </c>
      <c r="K459" s="2" t="s">
        <v>102</v>
      </c>
      <c r="L459" t="s">
        <v>0</v>
      </c>
      <c r="M459" s="2" t="s">
        <v>65</v>
      </c>
      <c r="O459">
        <v>4</v>
      </c>
      <c r="P459" s="1" t="s">
        <v>1</v>
      </c>
      <c r="Q459">
        <v>6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21">
        <v>453</v>
      </c>
      <c r="B460" s="68">
        <v>29</v>
      </c>
      <c r="C460">
        <v>5</v>
      </c>
      <c r="D460" s="81">
        <v>39557</v>
      </c>
      <c r="E460" s="2" t="s">
        <v>167</v>
      </c>
      <c r="F460" s="94" t="s">
        <v>0</v>
      </c>
      <c r="G460" s="2" t="s">
        <v>66</v>
      </c>
      <c r="H460" s="106"/>
      <c r="I460" s="2" t="s">
        <v>173</v>
      </c>
      <c r="K460" s="2" t="s">
        <v>104</v>
      </c>
      <c r="L460" t="s">
        <v>0</v>
      </c>
      <c r="M460" s="2" t="s">
        <v>70</v>
      </c>
      <c r="O460">
        <v>6</v>
      </c>
      <c r="P460" s="1" t="s">
        <v>1</v>
      </c>
      <c r="Q460">
        <v>5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21">
        <v>454</v>
      </c>
      <c r="B461" s="68">
        <v>29</v>
      </c>
      <c r="C461">
        <v>6</v>
      </c>
      <c r="D461" s="81">
        <v>39557</v>
      </c>
      <c r="E461" s="2" t="s">
        <v>167</v>
      </c>
      <c r="F461" s="94" t="s">
        <v>0</v>
      </c>
      <c r="G461" s="2" t="s">
        <v>66</v>
      </c>
      <c r="H461" s="106"/>
      <c r="I461" s="2" t="s">
        <v>173</v>
      </c>
      <c r="K461" s="2" t="s">
        <v>182</v>
      </c>
      <c r="L461" t="s">
        <v>0</v>
      </c>
      <c r="M461" s="2" t="s">
        <v>72</v>
      </c>
      <c r="O461">
        <v>2</v>
      </c>
      <c r="P461" s="1" t="s">
        <v>1</v>
      </c>
      <c r="Q461">
        <v>0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21">
        <v>455</v>
      </c>
      <c r="B462" s="68">
        <v>29</v>
      </c>
      <c r="C462">
        <v>7</v>
      </c>
      <c r="D462" s="81">
        <v>39557</v>
      </c>
      <c r="E462" s="2" t="s">
        <v>167</v>
      </c>
      <c r="F462" s="94" t="s">
        <v>0</v>
      </c>
      <c r="G462" s="2" t="s">
        <v>66</v>
      </c>
      <c r="H462" s="106"/>
      <c r="I462" s="2" t="s">
        <v>173</v>
      </c>
      <c r="K462" s="2" t="s">
        <v>102</v>
      </c>
      <c r="L462" t="s">
        <v>0</v>
      </c>
      <c r="M462" s="2" t="s">
        <v>68</v>
      </c>
      <c r="O462">
        <v>3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21">
        <v>456</v>
      </c>
      <c r="B463" s="68">
        <v>29</v>
      </c>
      <c r="C463">
        <v>8</v>
      </c>
      <c r="D463" s="81">
        <v>39557</v>
      </c>
      <c r="E463" s="2" t="s">
        <v>167</v>
      </c>
      <c r="F463" s="94" t="s">
        <v>0</v>
      </c>
      <c r="G463" s="2" t="s">
        <v>66</v>
      </c>
      <c r="H463" s="106"/>
      <c r="I463" s="2" t="s">
        <v>173</v>
      </c>
      <c r="K463" s="2" t="s">
        <v>106</v>
      </c>
      <c r="L463" t="s">
        <v>0</v>
      </c>
      <c r="M463" s="2" t="s">
        <v>65</v>
      </c>
      <c r="O463">
        <v>4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21">
        <v>457</v>
      </c>
      <c r="B464" s="68">
        <v>29</v>
      </c>
      <c r="C464">
        <v>9</v>
      </c>
      <c r="D464" s="81">
        <v>39557</v>
      </c>
      <c r="E464" s="2" t="s">
        <v>167</v>
      </c>
      <c r="F464" s="94" t="s">
        <v>0</v>
      </c>
      <c r="G464" s="2" t="s">
        <v>66</v>
      </c>
      <c r="H464" s="106"/>
      <c r="I464" s="2" t="s">
        <v>173</v>
      </c>
      <c r="K464" s="2" t="s">
        <v>102</v>
      </c>
      <c r="L464" t="s">
        <v>0</v>
      </c>
      <c r="M464" s="2" t="s">
        <v>72</v>
      </c>
      <c r="O464">
        <v>5</v>
      </c>
      <c r="P464" s="1" t="s">
        <v>1</v>
      </c>
      <c r="Q464">
        <v>3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21">
        <v>458</v>
      </c>
      <c r="B465" s="68">
        <v>29</v>
      </c>
      <c r="C465">
        <v>10</v>
      </c>
      <c r="D465" s="81">
        <v>39557</v>
      </c>
      <c r="E465" s="2" t="s">
        <v>167</v>
      </c>
      <c r="F465" s="94" t="s">
        <v>0</v>
      </c>
      <c r="G465" s="2" t="s">
        <v>66</v>
      </c>
      <c r="H465" s="106">
        <v>0</v>
      </c>
      <c r="I465" s="2" t="s">
        <v>173</v>
      </c>
      <c r="K465" s="2" t="s">
        <v>182</v>
      </c>
      <c r="L465" t="s">
        <v>0</v>
      </c>
      <c r="M465" s="2" t="s">
        <v>70</v>
      </c>
      <c r="O465">
        <v>2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21">
        <v>459</v>
      </c>
      <c r="B466" s="68">
        <v>29</v>
      </c>
      <c r="C466">
        <v>11</v>
      </c>
      <c r="D466" s="81">
        <v>39557</v>
      </c>
      <c r="E466" s="2" t="s">
        <v>167</v>
      </c>
      <c r="F466" s="94" t="s">
        <v>0</v>
      </c>
      <c r="G466" s="2" t="s">
        <v>66</v>
      </c>
      <c r="H466" s="106">
        <v>0</v>
      </c>
      <c r="I466" s="2" t="s">
        <v>173</v>
      </c>
      <c r="K466" s="2" t="s">
        <v>104</v>
      </c>
      <c r="L466" t="s">
        <v>0</v>
      </c>
      <c r="M466" s="2" t="s">
        <v>65</v>
      </c>
      <c r="O466">
        <v>3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21">
        <v>460</v>
      </c>
      <c r="B467" s="68">
        <v>29</v>
      </c>
      <c r="C467">
        <v>12</v>
      </c>
      <c r="D467" s="81">
        <v>39557</v>
      </c>
      <c r="E467" s="2" t="s">
        <v>167</v>
      </c>
      <c r="F467" s="94" t="s">
        <v>0</v>
      </c>
      <c r="G467" s="2" t="s">
        <v>66</v>
      </c>
      <c r="H467" s="106"/>
      <c r="I467" s="2" t="s">
        <v>173</v>
      </c>
      <c r="K467" s="2" t="s">
        <v>106</v>
      </c>
      <c r="L467" t="s">
        <v>0</v>
      </c>
      <c r="M467" s="2" t="s">
        <v>68</v>
      </c>
      <c r="O467">
        <v>8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21">
        <v>461</v>
      </c>
      <c r="B468" s="68">
        <v>29</v>
      </c>
      <c r="C468">
        <v>13</v>
      </c>
      <c r="D468" s="81">
        <v>39557</v>
      </c>
      <c r="E468" s="2" t="s">
        <v>167</v>
      </c>
      <c r="F468" s="94" t="s">
        <v>0</v>
      </c>
      <c r="G468" s="2" t="s">
        <v>66</v>
      </c>
      <c r="H468" s="106"/>
      <c r="I468" s="2" t="s">
        <v>173</v>
      </c>
      <c r="K468" s="2" t="s">
        <v>106</v>
      </c>
      <c r="L468" t="s">
        <v>0</v>
      </c>
      <c r="M468" s="2" t="s">
        <v>72</v>
      </c>
      <c r="O468">
        <v>5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21">
        <v>462</v>
      </c>
      <c r="B469" s="68">
        <v>29</v>
      </c>
      <c r="C469">
        <v>14</v>
      </c>
      <c r="D469" s="81">
        <v>39557</v>
      </c>
      <c r="E469" s="2" t="s">
        <v>167</v>
      </c>
      <c r="F469" s="94" t="s">
        <v>0</v>
      </c>
      <c r="G469" s="2" t="s">
        <v>66</v>
      </c>
      <c r="H469" s="106"/>
      <c r="I469" s="2" t="s">
        <v>173</v>
      </c>
      <c r="K469" s="2" t="s">
        <v>102</v>
      </c>
      <c r="L469" t="s">
        <v>0</v>
      </c>
      <c r="M469" s="2" t="s">
        <v>70</v>
      </c>
      <c r="O469">
        <v>6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21">
        <v>463</v>
      </c>
      <c r="B470" s="68">
        <v>29</v>
      </c>
      <c r="C470">
        <v>15</v>
      </c>
      <c r="D470" s="81">
        <v>39557</v>
      </c>
      <c r="E470" s="2" t="s">
        <v>167</v>
      </c>
      <c r="F470" s="94" t="s">
        <v>0</v>
      </c>
      <c r="G470" s="2" t="s">
        <v>66</v>
      </c>
      <c r="H470" s="106"/>
      <c r="I470" s="2" t="s">
        <v>173</v>
      </c>
      <c r="K470" s="2" t="s">
        <v>182</v>
      </c>
      <c r="L470" t="s">
        <v>0</v>
      </c>
      <c r="M470" s="2" t="s">
        <v>65</v>
      </c>
      <c r="O470">
        <v>5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21">
        <v>464</v>
      </c>
      <c r="B471" s="68">
        <v>29</v>
      </c>
      <c r="C471">
        <v>16</v>
      </c>
      <c r="D471" s="81">
        <v>39557</v>
      </c>
      <c r="E471" s="2" t="s">
        <v>167</v>
      </c>
      <c r="F471" s="94" t="s">
        <v>0</v>
      </c>
      <c r="G471" s="2" t="s">
        <v>66</v>
      </c>
      <c r="H471" s="106"/>
      <c r="I471" s="2" t="s">
        <v>173</v>
      </c>
      <c r="K471" s="2" t="s">
        <v>104</v>
      </c>
      <c r="L471" t="s">
        <v>0</v>
      </c>
      <c r="M471" s="2" t="s">
        <v>68</v>
      </c>
      <c r="O471">
        <v>5</v>
      </c>
      <c r="P471" s="1" t="s">
        <v>1</v>
      </c>
      <c r="Q471">
        <v>4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21">
        <v>465</v>
      </c>
      <c r="B472" s="68">
        <v>30</v>
      </c>
      <c r="C472">
        <v>1</v>
      </c>
      <c r="D472" s="81">
        <v>39565</v>
      </c>
      <c r="E472" s="2" t="s">
        <v>150</v>
      </c>
      <c r="F472" s="94" t="s">
        <v>0</v>
      </c>
      <c r="G472" s="2" t="s">
        <v>171</v>
      </c>
      <c r="H472" s="106"/>
      <c r="I472" s="2" t="s">
        <v>173</v>
      </c>
      <c r="K472" s="2" t="s">
        <v>155</v>
      </c>
      <c r="L472" t="s">
        <v>0</v>
      </c>
      <c r="M472" s="2" t="s">
        <v>140</v>
      </c>
      <c r="O472">
        <v>3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21">
        <v>466</v>
      </c>
      <c r="B473" s="68">
        <v>30</v>
      </c>
      <c r="C473">
        <v>2</v>
      </c>
      <c r="D473" s="81">
        <v>39565</v>
      </c>
      <c r="E473" s="2" t="s">
        <v>150</v>
      </c>
      <c r="F473" s="94" t="s">
        <v>0</v>
      </c>
      <c r="G473" s="2" t="s">
        <v>171</v>
      </c>
      <c r="H473" s="106">
        <v>0</v>
      </c>
      <c r="I473" s="2" t="s">
        <v>173</v>
      </c>
      <c r="K473" s="2" t="s">
        <v>161</v>
      </c>
      <c r="L473" t="s">
        <v>0</v>
      </c>
      <c r="M473" s="2" t="s">
        <v>142</v>
      </c>
      <c r="O473">
        <v>4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21">
        <v>467</v>
      </c>
      <c r="B474" s="68">
        <v>30</v>
      </c>
      <c r="C474">
        <v>3</v>
      </c>
      <c r="D474" s="81">
        <v>39565</v>
      </c>
      <c r="E474" s="2" t="s">
        <v>150</v>
      </c>
      <c r="F474" s="94" t="s">
        <v>0</v>
      </c>
      <c r="G474" s="2" t="s">
        <v>171</v>
      </c>
      <c r="H474" s="106"/>
      <c r="I474" s="2" t="s">
        <v>173</v>
      </c>
      <c r="K474" s="2" t="s">
        <v>158</v>
      </c>
      <c r="L474" t="s">
        <v>0</v>
      </c>
      <c r="M474" s="2" t="s">
        <v>144</v>
      </c>
      <c r="O474">
        <v>2</v>
      </c>
      <c r="P474" s="1" t="s">
        <v>1</v>
      </c>
      <c r="Q474">
        <v>0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21">
        <v>468</v>
      </c>
      <c r="B475" s="68">
        <v>30</v>
      </c>
      <c r="C475">
        <v>4</v>
      </c>
      <c r="D475" s="81">
        <v>39565</v>
      </c>
      <c r="E475" s="2" t="s">
        <v>150</v>
      </c>
      <c r="F475" s="94" t="s">
        <v>0</v>
      </c>
      <c r="G475" s="2" t="s">
        <v>171</v>
      </c>
      <c r="H475" s="106">
        <v>0</v>
      </c>
      <c r="I475" s="2" t="s">
        <v>173</v>
      </c>
      <c r="K475" s="2" t="s">
        <v>149</v>
      </c>
      <c r="L475" t="s">
        <v>0</v>
      </c>
      <c r="M475" s="2" t="s">
        <v>138</v>
      </c>
      <c r="O475">
        <v>2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21">
        <v>469</v>
      </c>
      <c r="B476" s="68">
        <v>30</v>
      </c>
      <c r="C476">
        <v>5</v>
      </c>
      <c r="D476" s="81">
        <v>39565</v>
      </c>
      <c r="E476" s="2" t="s">
        <v>150</v>
      </c>
      <c r="F476" s="94" t="s">
        <v>0</v>
      </c>
      <c r="G476" s="2" t="s">
        <v>171</v>
      </c>
      <c r="H476" s="106">
        <v>0</v>
      </c>
      <c r="I476" s="2" t="s">
        <v>173</v>
      </c>
      <c r="K476" s="2" t="s">
        <v>161</v>
      </c>
      <c r="L476" t="s">
        <v>0</v>
      </c>
      <c r="M476" s="2" t="s">
        <v>140</v>
      </c>
      <c r="O476">
        <v>1</v>
      </c>
      <c r="P476" s="1" t="s">
        <v>1</v>
      </c>
      <c r="Q476">
        <v>6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21">
        <v>470</v>
      </c>
      <c r="B477" s="68">
        <v>30</v>
      </c>
      <c r="C477">
        <v>6</v>
      </c>
      <c r="D477" s="81">
        <v>39565</v>
      </c>
      <c r="E477" s="2" t="s">
        <v>150</v>
      </c>
      <c r="F477" s="94" t="s">
        <v>0</v>
      </c>
      <c r="G477" s="2" t="s">
        <v>171</v>
      </c>
      <c r="H477" s="106"/>
      <c r="I477" s="2" t="s">
        <v>173</v>
      </c>
      <c r="K477" s="2" t="s">
        <v>158</v>
      </c>
      <c r="L477" t="s">
        <v>0</v>
      </c>
      <c r="M477" s="2" t="s">
        <v>142</v>
      </c>
      <c r="O477">
        <v>4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21">
        <v>471</v>
      </c>
      <c r="B478" s="68">
        <v>30</v>
      </c>
      <c r="C478">
        <v>7</v>
      </c>
      <c r="D478" s="81">
        <v>39565</v>
      </c>
      <c r="E478" s="2" t="s">
        <v>150</v>
      </c>
      <c r="F478" s="94" t="s">
        <v>0</v>
      </c>
      <c r="G478" s="2" t="s">
        <v>171</v>
      </c>
      <c r="H478" s="106">
        <v>0</v>
      </c>
      <c r="I478" s="2" t="s">
        <v>173</v>
      </c>
      <c r="K478" s="2" t="s">
        <v>149</v>
      </c>
      <c r="L478" t="s">
        <v>0</v>
      </c>
      <c r="M478" s="2" t="s">
        <v>144</v>
      </c>
      <c r="O478">
        <v>3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21">
        <v>472</v>
      </c>
      <c r="B479" s="68">
        <v>30</v>
      </c>
      <c r="C479">
        <v>8</v>
      </c>
      <c r="D479" s="81">
        <v>39565</v>
      </c>
      <c r="E479" s="2" t="s">
        <v>150</v>
      </c>
      <c r="F479" s="94" t="s">
        <v>0</v>
      </c>
      <c r="G479" s="2" t="s">
        <v>171</v>
      </c>
      <c r="H479" s="106">
        <v>0</v>
      </c>
      <c r="I479" s="2" t="s">
        <v>173</v>
      </c>
      <c r="K479" s="2" t="s">
        <v>155</v>
      </c>
      <c r="L479" t="s">
        <v>0</v>
      </c>
      <c r="M479" s="2" t="s">
        <v>138</v>
      </c>
      <c r="O479">
        <v>0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21">
        <v>473</v>
      </c>
      <c r="B480" s="68">
        <v>30</v>
      </c>
      <c r="C480">
        <v>9</v>
      </c>
      <c r="D480" s="81">
        <v>39565</v>
      </c>
      <c r="E480" s="2" t="s">
        <v>150</v>
      </c>
      <c r="F480" s="94" t="s">
        <v>0</v>
      </c>
      <c r="G480" s="2" t="s">
        <v>171</v>
      </c>
      <c r="H480" s="106">
        <v>0</v>
      </c>
      <c r="I480" s="2" t="s">
        <v>173</v>
      </c>
      <c r="K480" s="2" t="s">
        <v>149</v>
      </c>
      <c r="L480" t="s">
        <v>0</v>
      </c>
      <c r="M480" s="2" t="s">
        <v>142</v>
      </c>
      <c r="O480">
        <v>3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21">
        <v>474</v>
      </c>
      <c r="B481" s="68">
        <v>30</v>
      </c>
      <c r="C481">
        <v>10</v>
      </c>
      <c r="D481" s="81">
        <v>39565</v>
      </c>
      <c r="E481" s="2" t="s">
        <v>150</v>
      </c>
      <c r="F481" s="94" t="s">
        <v>0</v>
      </c>
      <c r="G481" s="2" t="s">
        <v>171</v>
      </c>
      <c r="H481" s="106">
        <v>0</v>
      </c>
      <c r="I481" s="2" t="s">
        <v>173</v>
      </c>
      <c r="K481" s="2" t="s">
        <v>158</v>
      </c>
      <c r="L481" t="s">
        <v>0</v>
      </c>
      <c r="M481" s="2" t="s">
        <v>140</v>
      </c>
      <c r="O481">
        <v>5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21">
        <v>475</v>
      </c>
      <c r="B482" s="68">
        <v>30</v>
      </c>
      <c r="C482">
        <v>11</v>
      </c>
      <c r="D482" s="81">
        <v>39565</v>
      </c>
      <c r="E482" s="2" t="s">
        <v>150</v>
      </c>
      <c r="F482" s="94" t="s">
        <v>0</v>
      </c>
      <c r="G482" s="2" t="s">
        <v>171</v>
      </c>
      <c r="H482" s="106">
        <v>0</v>
      </c>
      <c r="I482" s="2" t="s">
        <v>173</v>
      </c>
      <c r="K482" s="2" t="s">
        <v>161</v>
      </c>
      <c r="L482" t="s">
        <v>0</v>
      </c>
      <c r="M482" s="2" t="s">
        <v>138</v>
      </c>
      <c r="O482">
        <v>3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21">
        <v>476</v>
      </c>
      <c r="B483" s="68">
        <v>30</v>
      </c>
      <c r="C483">
        <v>12</v>
      </c>
      <c r="D483" s="81">
        <v>39565</v>
      </c>
      <c r="E483" s="2" t="s">
        <v>150</v>
      </c>
      <c r="F483" s="94" t="s">
        <v>0</v>
      </c>
      <c r="G483" s="2" t="s">
        <v>171</v>
      </c>
      <c r="H483" s="106">
        <v>0</v>
      </c>
      <c r="I483" s="2" t="s">
        <v>173</v>
      </c>
      <c r="K483" s="2" t="s">
        <v>155</v>
      </c>
      <c r="L483" t="s">
        <v>0</v>
      </c>
      <c r="M483" s="2" t="s">
        <v>144</v>
      </c>
      <c r="O483">
        <v>1</v>
      </c>
      <c r="P483" s="1" t="s">
        <v>1</v>
      </c>
      <c r="Q483">
        <v>7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21">
        <v>477</v>
      </c>
      <c r="B484" s="68">
        <v>30</v>
      </c>
      <c r="C484">
        <v>13</v>
      </c>
      <c r="D484" s="81">
        <v>39565</v>
      </c>
      <c r="E484" s="2" t="s">
        <v>150</v>
      </c>
      <c r="F484" s="94" t="s">
        <v>0</v>
      </c>
      <c r="G484" s="2" t="s">
        <v>171</v>
      </c>
      <c r="H484" s="106">
        <v>0</v>
      </c>
      <c r="I484" s="2" t="s">
        <v>173</v>
      </c>
      <c r="K484" s="2" t="s">
        <v>155</v>
      </c>
      <c r="L484" t="s">
        <v>0</v>
      </c>
      <c r="M484" s="2" t="s">
        <v>142</v>
      </c>
      <c r="O484">
        <v>4</v>
      </c>
      <c r="P484" s="1" t="s">
        <v>1</v>
      </c>
      <c r="Q484">
        <v>5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21">
        <v>478</v>
      </c>
      <c r="B485" s="68">
        <v>30</v>
      </c>
      <c r="C485">
        <v>14</v>
      </c>
      <c r="D485" s="81">
        <v>39565</v>
      </c>
      <c r="E485" s="2" t="s">
        <v>150</v>
      </c>
      <c r="F485" s="94" t="s">
        <v>0</v>
      </c>
      <c r="G485" s="2" t="s">
        <v>171</v>
      </c>
      <c r="H485" s="106"/>
      <c r="I485" s="2" t="s">
        <v>173</v>
      </c>
      <c r="K485" s="2" t="s">
        <v>149</v>
      </c>
      <c r="L485" t="s">
        <v>0</v>
      </c>
      <c r="M485" s="2" t="s">
        <v>140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21">
        <v>479</v>
      </c>
      <c r="B486" s="68">
        <v>30</v>
      </c>
      <c r="C486">
        <v>15</v>
      </c>
      <c r="D486" s="81">
        <v>39565</v>
      </c>
      <c r="E486" s="2" t="s">
        <v>150</v>
      </c>
      <c r="F486" s="94" t="s">
        <v>0</v>
      </c>
      <c r="G486" s="2" t="s">
        <v>171</v>
      </c>
      <c r="H486" s="106">
        <v>0</v>
      </c>
      <c r="I486" s="2" t="s">
        <v>173</v>
      </c>
      <c r="K486" s="2" t="s">
        <v>158</v>
      </c>
      <c r="L486" t="s">
        <v>0</v>
      </c>
      <c r="M486" s="2" t="s">
        <v>138</v>
      </c>
      <c r="O486">
        <v>2</v>
      </c>
      <c r="P486" s="1" t="s">
        <v>1</v>
      </c>
      <c r="Q486">
        <v>3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21">
        <v>480</v>
      </c>
      <c r="B487" s="68">
        <v>30</v>
      </c>
      <c r="C487">
        <v>16</v>
      </c>
      <c r="D487" s="81">
        <v>39565</v>
      </c>
      <c r="E487" s="2" t="s">
        <v>150</v>
      </c>
      <c r="F487" s="94" t="s">
        <v>0</v>
      </c>
      <c r="G487" s="2" t="s">
        <v>171</v>
      </c>
      <c r="H487" s="106"/>
      <c r="I487" s="2" t="s">
        <v>173</v>
      </c>
      <c r="K487" s="2" t="s">
        <v>161</v>
      </c>
      <c r="L487" t="s">
        <v>0</v>
      </c>
      <c r="M487" s="2" t="s">
        <v>144</v>
      </c>
      <c r="O487">
        <v>4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21">
        <v>481</v>
      </c>
      <c r="B488" s="68">
        <v>31</v>
      </c>
      <c r="C488">
        <v>1</v>
      </c>
      <c r="D488" s="81">
        <v>39572</v>
      </c>
      <c r="E488" s="2" t="s">
        <v>171</v>
      </c>
      <c r="F488" s="94" t="s">
        <v>0</v>
      </c>
      <c r="G488" s="2" t="s">
        <v>314</v>
      </c>
      <c r="H488" s="106">
        <v>0</v>
      </c>
      <c r="I488" s="2" t="s">
        <v>173</v>
      </c>
      <c r="K488" s="2" t="s">
        <v>138</v>
      </c>
      <c r="L488" t="s">
        <v>0</v>
      </c>
      <c r="M488" s="2" t="s">
        <v>86</v>
      </c>
      <c r="O488">
        <v>2</v>
      </c>
      <c r="P488" s="1" t="s">
        <v>1</v>
      </c>
      <c r="Q488">
        <v>3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21">
        <v>482</v>
      </c>
      <c r="B489" s="68">
        <v>31</v>
      </c>
      <c r="C489">
        <v>2</v>
      </c>
      <c r="D489" s="81">
        <v>39572</v>
      </c>
      <c r="E489" s="2" t="s">
        <v>171</v>
      </c>
      <c r="F489" s="94" t="s">
        <v>0</v>
      </c>
      <c r="G489" s="2" t="s">
        <v>314</v>
      </c>
      <c r="H489" s="106"/>
      <c r="I489" s="2" t="s">
        <v>173</v>
      </c>
      <c r="K489" s="2" t="s">
        <v>144</v>
      </c>
      <c r="L489" t="s">
        <v>0</v>
      </c>
      <c r="M489" s="2" t="s">
        <v>84</v>
      </c>
      <c r="O489">
        <v>5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21">
        <v>483</v>
      </c>
      <c r="B490" s="68">
        <v>31</v>
      </c>
      <c r="C490">
        <v>3</v>
      </c>
      <c r="D490" s="81">
        <v>39572</v>
      </c>
      <c r="E490" s="2" t="s">
        <v>171</v>
      </c>
      <c r="F490" s="94" t="s">
        <v>0</v>
      </c>
      <c r="G490" s="2" t="s">
        <v>314</v>
      </c>
      <c r="H490" s="106">
        <v>0</v>
      </c>
      <c r="I490" s="2" t="s">
        <v>173</v>
      </c>
      <c r="K490" s="2" t="s">
        <v>142</v>
      </c>
      <c r="L490" t="s">
        <v>0</v>
      </c>
      <c r="M490" s="2" t="s">
        <v>82</v>
      </c>
      <c r="O490">
        <v>2</v>
      </c>
      <c r="P490" s="1" t="s">
        <v>1</v>
      </c>
      <c r="Q490">
        <v>5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321">
        <v>484</v>
      </c>
      <c r="B491" s="68">
        <v>31</v>
      </c>
      <c r="C491">
        <v>4</v>
      </c>
      <c r="D491" s="81">
        <v>39572</v>
      </c>
      <c r="E491" s="2" t="s">
        <v>171</v>
      </c>
      <c r="F491" s="94" t="s">
        <v>0</v>
      </c>
      <c r="G491" s="2" t="s">
        <v>314</v>
      </c>
      <c r="H491" s="106"/>
      <c r="I491" s="2" t="s">
        <v>173</v>
      </c>
      <c r="K491" s="2" t="s">
        <v>140</v>
      </c>
      <c r="L491" t="s">
        <v>0</v>
      </c>
      <c r="M491" s="2" t="s">
        <v>80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21">
        <v>485</v>
      </c>
      <c r="B492" s="68">
        <v>31</v>
      </c>
      <c r="C492">
        <v>5</v>
      </c>
      <c r="D492" s="81">
        <v>39572</v>
      </c>
      <c r="E492" s="2" t="s">
        <v>171</v>
      </c>
      <c r="F492" s="94" t="s">
        <v>0</v>
      </c>
      <c r="G492" s="2" t="s">
        <v>314</v>
      </c>
      <c r="H492" s="106">
        <v>0</v>
      </c>
      <c r="I492" s="2" t="s">
        <v>173</v>
      </c>
      <c r="K492" s="2" t="s">
        <v>144</v>
      </c>
      <c r="L492" t="s">
        <v>0</v>
      </c>
      <c r="M492" s="2" t="s">
        <v>86</v>
      </c>
      <c r="O492">
        <v>0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21">
        <v>486</v>
      </c>
      <c r="B493" s="68">
        <v>31</v>
      </c>
      <c r="C493">
        <v>6</v>
      </c>
      <c r="D493" s="81">
        <v>39572</v>
      </c>
      <c r="E493" s="2" t="s">
        <v>171</v>
      </c>
      <c r="F493" s="94" t="s">
        <v>0</v>
      </c>
      <c r="G493" s="2" t="s">
        <v>314</v>
      </c>
      <c r="H493" s="106"/>
      <c r="I493" s="2" t="s">
        <v>173</v>
      </c>
      <c r="K493" s="2" t="s">
        <v>142</v>
      </c>
      <c r="L493" t="s">
        <v>0</v>
      </c>
      <c r="M493" s="2" t="s">
        <v>84</v>
      </c>
      <c r="O493">
        <v>6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21">
        <v>487</v>
      </c>
      <c r="B494" s="68">
        <v>31</v>
      </c>
      <c r="C494">
        <v>7</v>
      </c>
      <c r="D494" s="81">
        <v>39572</v>
      </c>
      <c r="E494" s="2" t="s">
        <v>171</v>
      </c>
      <c r="F494" s="94" t="s">
        <v>0</v>
      </c>
      <c r="G494" s="2" t="s">
        <v>314</v>
      </c>
      <c r="H494" s="106"/>
      <c r="I494" s="2" t="s">
        <v>173</v>
      </c>
      <c r="K494" s="2" t="s">
        <v>140</v>
      </c>
      <c r="L494" t="s">
        <v>0</v>
      </c>
      <c r="M494" s="2" t="s">
        <v>82</v>
      </c>
      <c r="O494">
        <v>3</v>
      </c>
      <c r="P494" s="1" t="s">
        <v>1</v>
      </c>
      <c r="Q494">
        <v>3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21">
        <v>488</v>
      </c>
      <c r="B495" s="68">
        <v>31</v>
      </c>
      <c r="C495">
        <v>8</v>
      </c>
      <c r="D495" s="81">
        <v>39572</v>
      </c>
      <c r="E495" s="2" t="s">
        <v>171</v>
      </c>
      <c r="F495" s="94" t="s">
        <v>0</v>
      </c>
      <c r="G495" s="2" t="s">
        <v>314</v>
      </c>
      <c r="H495" s="106"/>
      <c r="I495" s="2" t="s">
        <v>173</v>
      </c>
      <c r="K495" s="2" t="s">
        <v>138</v>
      </c>
      <c r="L495" t="s">
        <v>0</v>
      </c>
      <c r="M495" s="2" t="s">
        <v>80</v>
      </c>
      <c r="O495">
        <v>5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21">
        <v>489</v>
      </c>
      <c r="B496" s="68">
        <v>31</v>
      </c>
      <c r="C496">
        <v>9</v>
      </c>
      <c r="D496" s="81">
        <v>39572</v>
      </c>
      <c r="E496" s="2" t="s">
        <v>171</v>
      </c>
      <c r="F496" s="94" t="s">
        <v>0</v>
      </c>
      <c r="G496" s="2" t="s">
        <v>314</v>
      </c>
      <c r="H496" s="106"/>
      <c r="I496" s="2" t="s">
        <v>173</v>
      </c>
      <c r="K496" s="2" t="s">
        <v>140</v>
      </c>
      <c r="L496" t="s">
        <v>0</v>
      </c>
      <c r="M496" s="2" t="s">
        <v>84</v>
      </c>
      <c r="O496">
        <v>4</v>
      </c>
      <c r="P496" s="1" t="s">
        <v>1</v>
      </c>
      <c r="Q496">
        <v>3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21">
        <v>490</v>
      </c>
      <c r="B497" s="68">
        <v>31</v>
      </c>
      <c r="C497">
        <v>10</v>
      </c>
      <c r="D497" s="81">
        <v>39572</v>
      </c>
      <c r="E497" s="2" t="s">
        <v>171</v>
      </c>
      <c r="F497" s="94" t="s">
        <v>0</v>
      </c>
      <c r="G497" s="2" t="s">
        <v>314</v>
      </c>
      <c r="H497" s="106"/>
      <c r="I497" s="2" t="s">
        <v>173</v>
      </c>
      <c r="K497" s="2" t="s">
        <v>142</v>
      </c>
      <c r="L497" t="s">
        <v>0</v>
      </c>
      <c r="M497" s="2" t="s">
        <v>86</v>
      </c>
      <c r="O497">
        <v>4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21">
        <v>491</v>
      </c>
      <c r="B498" s="68">
        <v>31</v>
      </c>
      <c r="C498">
        <v>11</v>
      </c>
      <c r="D498" s="81">
        <v>39572</v>
      </c>
      <c r="E498" s="2" t="s">
        <v>171</v>
      </c>
      <c r="F498" s="94" t="s">
        <v>0</v>
      </c>
      <c r="G498" s="2" t="s">
        <v>314</v>
      </c>
      <c r="H498" s="106"/>
      <c r="I498" s="2" t="s">
        <v>173</v>
      </c>
      <c r="K498" s="2" t="s">
        <v>144</v>
      </c>
      <c r="L498" t="s">
        <v>0</v>
      </c>
      <c r="M498" s="2" t="s">
        <v>80</v>
      </c>
      <c r="O498">
        <v>5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21">
        <v>492</v>
      </c>
      <c r="B499" s="68">
        <v>31</v>
      </c>
      <c r="C499">
        <v>12</v>
      </c>
      <c r="D499" s="81">
        <v>39572</v>
      </c>
      <c r="E499" s="2" t="s">
        <v>171</v>
      </c>
      <c r="F499" s="94" t="s">
        <v>0</v>
      </c>
      <c r="G499" s="2" t="s">
        <v>314</v>
      </c>
      <c r="H499" s="106"/>
      <c r="I499" s="2" t="s">
        <v>173</v>
      </c>
      <c r="K499" s="2" t="s">
        <v>138</v>
      </c>
      <c r="L499" t="s">
        <v>0</v>
      </c>
      <c r="M499" s="2" t="s">
        <v>82</v>
      </c>
      <c r="O499">
        <v>2</v>
      </c>
      <c r="P499" s="1" t="s">
        <v>1</v>
      </c>
      <c r="Q499">
        <v>2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21">
        <v>493</v>
      </c>
      <c r="B500" s="68">
        <v>31</v>
      </c>
      <c r="C500">
        <v>13</v>
      </c>
      <c r="D500" s="81">
        <v>39572</v>
      </c>
      <c r="E500" s="2" t="s">
        <v>171</v>
      </c>
      <c r="F500" s="94" t="s">
        <v>0</v>
      </c>
      <c r="G500" s="2" t="s">
        <v>314</v>
      </c>
      <c r="H500" s="106"/>
      <c r="I500" s="2" t="s">
        <v>173</v>
      </c>
      <c r="K500" s="2" t="s">
        <v>138</v>
      </c>
      <c r="L500" t="s">
        <v>0</v>
      </c>
      <c r="M500" s="2" t="s">
        <v>84</v>
      </c>
      <c r="O500">
        <v>2</v>
      </c>
      <c r="P500" s="1" t="s">
        <v>1</v>
      </c>
      <c r="Q500">
        <v>2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21">
        <v>494</v>
      </c>
      <c r="B501" s="68">
        <v>31</v>
      </c>
      <c r="C501">
        <v>14</v>
      </c>
      <c r="D501" s="81">
        <v>39572</v>
      </c>
      <c r="E501" s="2" t="s">
        <v>171</v>
      </c>
      <c r="F501" s="94" t="s">
        <v>0</v>
      </c>
      <c r="G501" s="2" t="s">
        <v>314</v>
      </c>
      <c r="H501" s="106">
        <v>0</v>
      </c>
      <c r="I501" s="2" t="s">
        <v>173</v>
      </c>
      <c r="K501" s="2" t="s">
        <v>140</v>
      </c>
      <c r="L501" t="s">
        <v>0</v>
      </c>
      <c r="M501" s="2" t="s">
        <v>86</v>
      </c>
      <c r="O501">
        <v>3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21">
        <v>495</v>
      </c>
      <c r="B502" s="68">
        <v>31</v>
      </c>
      <c r="C502">
        <v>15</v>
      </c>
      <c r="D502" s="81">
        <v>39572</v>
      </c>
      <c r="E502" s="2" t="s">
        <v>171</v>
      </c>
      <c r="F502" s="94" t="s">
        <v>0</v>
      </c>
      <c r="G502" s="2" t="s">
        <v>314</v>
      </c>
      <c r="H502" s="106"/>
      <c r="I502" s="2" t="s">
        <v>173</v>
      </c>
      <c r="K502" s="2" t="s">
        <v>142</v>
      </c>
      <c r="L502" t="s">
        <v>0</v>
      </c>
      <c r="M502" s="2" t="s">
        <v>80</v>
      </c>
      <c r="O502">
        <v>2</v>
      </c>
      <c r="P502" s="1" t="s">
        <v>1</v>
      </c>
      <c r="Q502">
        <v>2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321">
        <v>496</v>
      </c>
      <c r="B503" s="68">
        <v>31</v>
      </c>
      <c r="C503">
        <v>16</v>
      </c>
      <c r="D503" s="81">
        <v>39572</v>
      </c>
      <c r="E503" s="2" t="s">
        <v>171</v>
      </c>
      <c r="F503" s="94" t="s">
        <v>0</v>
      </c>
      <c r="G503" s="2" t="s">
        <v>314</v>
      </c>
      <c r="H503" s="106"/>
      <c r="I503" s="2" t="s">
        <v>173</v>
      </c>
      <c r="K503" s="2" t="s">
        <v>144</v>
      </c>
      <c r="L503" t="s">
        <v>0</v>
      </c>
      <c r="M503" s="2" t="s">
        <v>82</v>
      </c>
      <c r="O503">
        <v>1</v>
      </c>
      <c r="P503" s="1" t="s">
        <v>1</v>
      </c>
      <c r="Q503">
        <v>1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321">
        <v>497</v>
      </c>
      <c r="B504" s="68">
        <v>32</v>
      </c>
      <c r="C504">
        <v>1</v>
      </c>
      <c r="D504" s="81">
        <v>39592</v>
      </c>
      <c r="E504" s="2" t="s">
        <v>168</v>
      </c>
      <c r="F504" s="94" t="s">
        <v>0</v>
      </c>
      <c r="G504" s="2" t="s">
        <v>315</v>
      </c>
      <c r="H504" s="106"/>
      <c r="I504" s="2" t="s">
        <v>173</v>
      </c>
      <c r="K504" s="2" t="s">
        <v>120</v>
      </c>
      <c r="L504" t="s">
        <v>0</v>
      </c>
      <c r="M504" s="2" t="s">
        <v>95</v>
      </c>
      <c r="O504">
        <v>6</v>
      </c>
      <c r="P504" s="1" t="s">
        <v>1</v>
      </c>
      <c r="Q504">
        <v>5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21">
        <v>498</v>
      </c>
      <c r="B505" s="68">
        <v>32</v>
      </c>
      <c r="C505">
        <v>2</v>
      </c>
      <c r="D505" s="81">
        <v>39592</v>
      </c>
      <c r="E505" s="2" t="s">
        <v>168</v>
      </c>
      <c r="F505" s="94" t="s">
        <v>0</v>
      </c>
      <c r="G505" s="2" t="s">
        <v>315</v>
      </c>
      <c r="H505" s="106"/>
      <c r="I505" s="2" t="s">
        <v>173</v>
      </c>
      <c r="K505" s="2" t="s">
        <v>112</v>
      </c>
      <c r="L505" t="s">
        <v>0</v>
      </c>
      <c r="M505" s="2" t="s">
        <v>97</v>
      </c>
      <c r="O505">
        <v>2</v>
      </c>
      <c r="P505" s="1" t="s">
        <v>1</v>
      </c>
      <c r="Q505">
        <v>2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21">
        <v>499</v>
      </c>
      <c r="B506" s="68">
        <v>32</v>
      </c>
      <c r="C506">
        <v>3</v>
      </c>
      <c r="D506" s="81">
        <v>39592</v>
      </c>
      <c r="E506" s="2" t="s">
        <v>168</v>
      </c>
      <c r="F506" s="94" t="s">
        <v>0</v>
      </c>
      <c r="G506" s="2" t="s">
        <v>315</v>
      </c>
      <c r="H506" s="106"/>
      <c r="I506" s="2" t="s">
        <v>173</v>
      </c>
      <c r="K506" s="2" t="s">
        <v>114</v>
      </c>
      <c r="L506" t="s">
        <v>0</v>
      </c>
      <c r="M506" s="2" t="s">
        <v>93</v>
      </c>
      <c r="O506">
        <v>10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21">
        <v>500</v>
      </c>
      <c r="B507" s="68">
        <v>32</v>
      </c>
      <c r="C507">
        <v>4</v>
      </c>
      <c r="D507" s="81">
        <v>39592</v>
      </c>
      <c r="E507" s="2" t="s">
        <v>168</v>
      </c>
      <c r="F507" s="94" t="s">
        <v>0</v>
      </c>
      <c r="G507" s="2" t="s">
        <v>315</v>
      </c>
      <c r="H507" s="106"/>
      <c r="I507" s="2" t="s">
        <v>173</v>
      </c>
      <c r="K507" s="2" t="s">
        <v>117</v>
      </c>
      <c r="L507" t="s">
        <v>0</v>
      </c>
      <c r="M507" s="2" t="s">
        <v>90</v>
      </c>
      <c r="O507">
        <v>4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21">
        <v>501</v>
      </c>
      <c r="B508" s="68">
        <v>32</v>
      </c>
      <c r="C508">
        <v>5</v>
      </c>
      <c r="D508" s="81">
        <v>39592</v>
      </c>
      <c r="E508" s="2" t="s">
        <v>168</v>
      </c>
      <c r="F508" s="94" t="s">
        <v>0</v>
      </c>
      <c r="G508" s="2" t="s">
        <v>315</v>
      </c>
      <c r="H508" s="106"/>
      <c r="I508" s="2" t="s">
        <v>173</v>
      </c>
      <c r="K508" s="2" t="s">
        <v>112</v>
      </c>
      <c r="L508" t="s">
        <v>0</v>
      </c>
      <c r="M508" s="2" t="s">
        <v>95</v>
      </c>
      <c r="O508">
        <v>6</v>
      </c>
      <c r="P508" s="1" t="s">
        <v>1</v>
      </c>
      <c r="Q508">
        <v>0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21">
        <v>502</v>
      </c>
      <c r="B509" s="68">
        <v>32</v>
      </c>
      <c r="C509">
        <v>6</v>
      </c>
      <c r="D509" s="81">
        <v>39592</v>
      </c>
      <c r="E509" s="2" t="s">
        <v>168</v>
      </c>
      <c r="F509" s="94" t="s">
        <v>0</v>
      </c>
      <c r="G509" s="2" t="s">
        <v>315</v>
      </c>
      <c r="H509" s="106"/>
      <c r="I509" s="2" t="s">
        <v>173</v>
      </c>
      <c r="K509" s="2" t="s">
        <v>114</v>
      </c>
      <c r="L509" t="s">
        <v>0</v>
      </c>
      <c r="M509" s="2" t="s">
        <v>97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21">
        <v>503</v>
      </c>
      <c r="B510" s="68">
        <v>32</v>
      </c>
      <c r="C510">
        <v>7</v>
      </c>
      <c r="D510" s="81">
        <v>39592</v>
      </c>
      <c r="E510" s="2" t="s">
        <v>168</v>
      </c>
      <c r="F510" s="94" t="s">
        <v>0</v>
      </c>
      <c r="G510" s="2" t="s">
        <v>315</v>
      </c>
      <c r="H510" s="106"/>
      <c r="I510" s="2" t="s">
        <v>173</v>
      </c>
      <c r="K510" s="2" t="s">
        <v>117</v>
      </c>
      <c r="L510" t="s">
        <v>0</v>
      </c>
      <c r="M510" s="2" t="s">
        <v>93</v>
      </c>
      <c r="O510">
        <v>4</v>
      </c>
      <c r="P510" s="1" t="s">
        <v>1</v>
      </c>
      <c r="Q510">
        <v>4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321">
        <v>504</v>
      </c>
      <c r="B511" s="68">
        <v>32</v>
      </c>
      <c r="C511">
        <v>8</v>
      </c>
      <c r="D511" s="81">
        <v>39592</v>
      </c>
      <c r="E511" s="2" t="s">
        <v>168</v>
      </c>
      <c r="F511" s="94" t="s">
        <v>0</v>
      </c>
      <c r="G511" s="2" t="s">
        <v>315</v>
      </c>
      <c r="H511" s="106"/>
      <c r="I511" s="2" t="s">
        <v>173</v>
      </c>
      <c r="K511" s="2" t="s">
        <v>120</v>
      </c>
      <c r="L511" t="s">
        <v>0</v>
      </c>
      <c r="M511" s="2" t="s">
        <v>90</v>
      </c>
      <c r="O511">
        <v>3</v>
      </c>
      <c r="P511" s="1" t="s">
        <v>1</v>
      </c>
      <c r="Q511">
        <v>3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321">
        <v>505</v>
      </c>
      <c r="B512" s="68">
        <v>32</v>
      </c>
      <c r="C512">
        <v>9</v>
      </c>
      <c r="D512" s="81">
        <v>39592</v>
      </c>
      <c r="E512" s="2" t="s">
        <v>168</v>
      </c>
      <c r="F512" s="94" t="s">
        <v>0</v>
      </c>
      <c r="G512" s="2" t="s">
        <v>315</v>
      </c>
      <c r="H512" s="106"/>
      <c r="I512" s="2" t="s">
        <v>173</v>
      </c>
      <c r="K512" s="2" t="s">
        <v>117</v>
      </c>
      <c r="L512" t="s">
        <v>0</v>
      </c>
      <c r="M512" s="2" t="s">
        <v>97</v>
      </c>
      <c r="O512">
        <v>5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21">
        <v>506</v>
      </c>
      <c r="B513" s="68">
        <v>32</v>
      </c>
      <c r="C513">
        <v>10</v>
      </c>
      <c r="D513" s="81">
        <v>39592</v>
      </c>
      <c r="E513" s="2" t="s">
        <v>168</v>
      </c>
      <c r="F513" s="94" t="s">
        <v>0</v>
      </c>
      <c r="G513" s="2" t="s">
        <v>315</v>
      </c>
      <c r="H513" s="106"/>
      <c r="I513" s="2" t="s">
        <v>173</v>
      </c>
      <c r="K513" s="2" t="s">
        <v>114</v>
      </c>
      <c r="L513" t="s">
        <v>0</v>
      </c>
      <c r="M513" s="2" t="s">
        <v>95</v>
      </c>
      <c r="O513">
        <v>4</v>
      </c>
      <c r="P513" s="1" t="s">
        <v>1</v>
      </c>
      <c r="Q513">
        <v>3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21">
        <v>507</v>
      </c>
      <c r="B514" s="68">
        <v>32</v>
      </c>
      <c r="C514">
        <v>11</v>
      </c>
      <c r="D514" s="81">
        <v>39592</v>
      </c>
      <c r="E514" s="2" t="s">
        <v>168</v>
      </c>
      <c r="F514" s="94" t="s">
        <v>0</v>
      </c>
      <c r="G514" s="2" t="s">
        <v>315</v>
      </c>
      <c r="H514" s="106">
        <v>0</v>
      </c>
      <c r="I514" s="2" t="s">
        <v>173</v>
      </c>
      <c r="K514" s="2" t="s">
        <v>112</v>
      </c>
      <c r="L514" t="s">
        <v>0</v>
      </c>
      <c r="M514" s="2" t="s">
        <v>90</v>
      </c>
      <c r="O514">
        <v>0</v>
      </c>
      <c r="P514" s="1" t="s">
        <v>1</v>
      </c>
      <c r="Q514">
        <v>3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21">
        <v>508</v>
      </c>
      <c r="B515" s="68">
        <v>32</v>
      </c>
      <c r="C515">
        <v>12</v>
      </c>
      <c r="D515" s="81">
        <v>39592</v>
      </c>
      <c r="E515" s="2" t="s">
        <v>168</v>
      </c>
      <c r="F515" s="94" t="s">
        <v>0</v>
      </c>
      <c r="G515" s="2" t="s">
        <v>315</v>
      </c>
      <c r="H515" s="106">
        <v>0</v>
      </c>
      <c r="I515" s="2" t="s">
        <v>173</v>
      </c>
      <c r="K515" s="2" t="s">
        <v>120</v>
      </c>
      <c r="L515" t="s">
        <v>0</v>
      </c>
      <c r="M515" s="2" t="s">
        <v>93</v>
      </c>
      <c r="O515">
        <v>2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21">
        <v>509</v>
      </c>
      <c r="B516" s="68">
        <v>32</v>
      </c>
      <c r="C516">
        <v>13</v>
      </c>
      <c r="D516" s="81">
        <v>39592</v>
      </c>
      <c r="E516" s="2" t="s">
        <v>168</v>
      </c>
      <c r="F516" s="94" t="s">
        <v>0</v>
      </c>
      <c r="G516" s="2" t="s">
        <v>315</v>
      </c>
      <c r="H516" s="106"/>
      <c r="I516" s="2" t="s">
        <v>173</v>
      </c>
      <c r="K516" s="2" t="s">
        <v>120</v>
      </c>
      <c r="L516" t="s">
        <v>0</v>
      </c>
      <c r="M516" s="2" t="s">
        <v>97</v>
      </c>
      <c r="O516">
        <v>4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21">
        <v>510</v>
      </c>
      <c r="B517" s="68">
        <v>32</v>
      </c>
      <c r="C517">
        <v>14</v>
      </c>
      <c r="D517" s="81">
        <v>39592</v>
      </c>
      <c r="E517" s="2" t="s">
        <v>168</v>
      </c>
      <c r="F517" s="94" t="s">
        <v>0</v>
      </c>
      <c r="G517" s="2" t="s">
        <v>315</v>
      </c>
      <c r="H517" s="106"/>
      <c r="I517" s="2" t="s">
        <v>173</v>
      </c>
      <c r="K517" s="2" t="s">
        <v>117</v>
      </c>
      <c r="L517" t="s">
        <v>0</v>
      </c>
      <c r="M517" s="2" t="s">
        <v>95</v>
      </c>
      <c r="O517">
        <v>1</v>
      </c>
      <c r="P517" s="1" t="s">
        <v>1</v>
      </c>
      <c r="Q517">
        <v>1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321">
        <v>511</v>
      </c>
      <c r="B518" s="68">
        <v>32</v>
      </c>
      <c r="C518">
        <v>15</v>
      </c>
      <c r="D518" s="81">
        <v>39592</v>
      </c>
      <c r="E518" s="2" t="s">
        <v>168</v>
      </c>
      <c r="F518" s="94" t="s">
        <v>0</v>
      </c>
      <c r="G518" s="2" t="s">
        <v>315</v>
      </c>
      <c r="H518" s="106"/>
      <c r="I518" s="2" t="s">
        <v>173</v>
      </c>
      <c r="K518" s="2" t="s">
        <v>114</v>
      </c>
      <c r="L518" t="s">
        <v>0</v>
      </c>
      <c r="M518" s="2" t="s">
        <v>90</v>
      </c>
      <c r="O518">
        <v>3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21">
        <v>512</v>
      </c>
      <c r="B519" s="68">
        <v>32</v>
      </c>
      <c r="C519">
        <v>16</v>
      </c>
      <c r="D519" s="81">
        <v>39592</v>
      </c>
      <c r="E519" s="2" t="s">
        <v>168</v>
      </c>
      <c r="F519" s="94" t="s">
        <v>0</v>
      </c>
      <c r="G519" s="2" t="s">
        <v>315</v>
      </c>
      <c r="H519" s="106"/>
      <c r="I519" s="2" t="s">
        <v>173</v>
      </c>
      <c r="K519" s="2" t="s">
        <v>112</v>
      </c>
      <c r="L519" t="s">
        <v>0</v>
      </c>
      <c r="M519" s="2" t="s">
        <v>93</v>
      </c>
      <c r="O519">
        <v>4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21">
        <v>513</v>
      </c>
      <c r="B520" s="68">
        <v>33</v>
      </c>
      <c r="C520">
        <v>1</v>
      </c>
      <c r="D520" s="81">
        <v>39592</v>
      </c>
      <c r="E520" s="2" t="s">
        <v>168</v>
      </c>
      <c r="F520" s="94" t="s">
        <v>0</v>
      </c>
      <c r="G520" s="2" t="s">
        <v>66</v>
      </c>
      <c r="H520" s="106"/>
      <c r="I520" s="2" t="s">
        <v>173</v>
      </c>
      <c r="K520" s="2" t="s">
        <v>120</v>
      </c>
      <c r="L520" t="s">
        <v>0</v>
      </c>
      <c r="M520" s="2" t="s">
        <v>65</v>
      </c>
      <c r="O520">
        <v>3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21">
        <v>514</v>
      </c>
      <c r="B521" s="68">
        <v>33</v>
      </c>
      <c r="C521">
        <v>2</v>
      </c>
      <c r="D521" s="81">
        <v>39592</v>
      </c>
      <c r="E521" s="2" t="s">
        <v>168</v>
      </c>
      <c r="F521" s="94" t="s">
        <v>0</v>
      </c>
      <c r="G521" s="2" t="s">
        <v>66</v>
      </c>
      <c r="H521" s="106"/>
      <c r="I521" s="2" t="s">
        <v>173</v>
      </c>
      <c r="K521" s="2" t="s">
        <v>112</v>
      </c>
      <c r="L521" t="s">
        <v>0</v>
      </c>
      <c r="M521" s="2" t="s">
        <v>72</v>
      </c>
      <c r="O521">
        <v>5</v>
      </c>
      <c r="P521" s="1" t="s">
        <v>1</v>
      </c>
      <c r="Q521">
        <v>0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21">
        <v>515</v>
      </c>
      <c r="B522" s="68">
        <v>33</v>
      </c>
      <c r="C522">
        <v>3</v>
      </c>
      <c r="D522" s="81">
        <v>39592</v>
      </c>
      <c r="E522" s="2" t="s">
        <v>168</v>
      </c>
      <c r="F522" s="94" t="s">
        <v>0</v>
      </c>
      <c r="G522" s="2" t="s">
        <v>66</v>
      </c>
      <c r="H522" s="106">
        <v>0</v>
      </c>
      <c r="I522" s="2" t="s">
        <v>173</v>
      </c>
      <c r="K522" s="2" t="s">
        <v>114</v>
      </c>
      <c r="L522" t="s">
        <v>0</v>
      </c>
      <c r="M522" s="2" t="s">
        <v>68</v>
      </c>
      <c r="O522">
        <v>4</v>
      </c>
      <c r="P522" s="1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21">
        <v>516</v>
      </c>
      <c r="B523" s="68">
        <v>33</v>
      </c>
      <c r="C523">
        <v>4</v>
      </c>
      <c r="D523" s="81">
        <v>39592</v>
      </c>
      <c r="E523" s="2" t="s">
        <v>168</v>
      </c>
      <c r="F523" s="94" t="s">
        <v>0</v>
      </c>
      <c r="G523" s="2" t="s">
        <v>66</v>
      </c>
      <c r="H523" s="106"/>
      <c r="I523" s="2" t="s">
        <v>173</v>
      </c>
      <c r="K523" s="2" t="s">
        <v>117</v>
      </c>
      <c r="L523" t="s">
        <v>0</v>
      </c>
      <c r="M523" s="2" t="s">
        <v>70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321">
        <v>517</v>
      </c>
      <c r="B524" s="68">
        <v>33</v>
      </c>
      <c r="C524">
        <v>5</v>
      </c>
      <c r="D524" s="81">
        <v>39592</v>
      </c>
      <c r="E524" s="2" t="s">
        <v>168</v>
      </c>
      <c r="F524" s="94" t="s">
        <v>0</v>
      </c>
      <c r="G524" s="2" t="s">
        <v>66</v>
      </c>
      <c r="H524" s="106"/>
      <c r="I524" s="2" t="s">
        <v>173</v>
      </c>
      <c r="K524" s="2" t="s">
        <v>112</v>
      </c>
      <c r="L524" t="s">
        <v>0</v>
      </c>
      <c r="M524" s="2" t="s">
        <v>65</v>
      </c>
      <c r="O524">
        <v>3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21">
        <v>518</v>
      </c>
      <c r="B525" s="68">
        <v>33</v>
      </c>
      <c r="C525">
        <v>6</v>
      </c>
      <c r="D525" s="81">
        <v>39592</v>
      </c>
      <c r="E525" s="2" t="s">
        <v>168</v>
      </c>
      <c r="F525" s="94" t="s">
        <v>0</v>
      </c>
      <c r="G525" s="2" t="s">
        <v>66</v>
      </c>
      <c r="H525" s="106"/>
      <c r="I525" s="2" t="s">
        <v>173</v>
      </c>
      <c r="K525" s="2" t="s">
        <v>114</v>
      </c>
      <c r="L525" t="s">
        <v>0</v>
      </c>
      <c r="M525" s="2" t="s">
        <v>72</v>
      </c>
      <c r="O525">
        <v>6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21">
        <v>519</v>
      </c>
      <c r="B526" s="68">
        <v>33</v>
      </c>
      <c r="C526">
        <v>7</v>
      </c>
      <c r="D526" s="81">
        <v>39592</v>
      </c>
      <c r="E526" s="2" t="s">
        <v>168</v>
      </c>
      <c r="F526" s="94" t="s">
        <v>0</v>
      </c>
      <c r="G526" s="2" t="s">
        <v>66</v>
      </c>
      <c r="H526" s="106"/>
      <c r="I526" s="2" t="s">
        <v>173</v>
      </c>
      <c r="K526" s="2" t="s">
        <v>117</v>
      </c>
      <c r="L526" t="s">
        <v>0</v>
      </c>
      <c r="M526" s="2" t="s">
        <v>68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321">
        <v>520</v>
      </c>
      <c r="B527" s="68">
        <v>33</v>
      </c>
      <c r="C527">
        <v>8</v>
      </c>
      <c r="D527" s="81">
        <v>39592</v>
      </c>
      <c r="E527" s="2" t="s">
        <v>168</v>
      </c>
      <c r="F527" s="94" t="s">
        <v>0</v>
      </c>
      <c r="G527" s="2" t="s">
        <v>66</v>
      </c>
      <c r="H527" s="106"/>
      <c r="I527" s="2" t="s">
        <v>173</v>
      </c>
      <c r="K527" s="2" t="s">
        <v>120</v>
      </c>
      <c r="L527" t="s">
        <v>0</v>
      </c>
      <c r="M527" s="2" t="s">
        <v>70</v>
      </c>
      <c r="O527">
        <v>1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21">
        <v>521</v>
      </c>
      <c r="B528" s="68">
        <v>33</v>
      </c>
      <c r="C528">
        <v>9</v>
      </c>
      <c r="D528" s="81">
        <v>39592</v>
      </c>
      <c r="E528" s="2" t="s">
        <v>168</v>
      </c>
      <c r="F528" s="94" t="s">
        <v>0</v>
      </c>
      <c r="G528" s="2" t="s">
        <v>66</v>
      </c>
      <c r="H528" s="106"/>
      <c r="I528" s="2" t="s">
        <v>173</v>
      </c>
      <c r="K528" s="2" t="s">
        <v>117</v>
      </c>
      <c r="L528" t="s">
        <v>0</v>
      </c>
      <c r="M528" s="2" t="s">
        <v>72</v>
      </c>
      <c r="O528">
        <v>3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21">
        <v>522</v>
      </c>
      <c r="B529" s="68">
        <v>33</v>
      </c>
      <c r="C529">
        <v>10</v>
      </c>
      <c r="D529" s="81">
        <v>39592</v>
      </c>
      <c r="E529" s="2" t="s">
        <v>168</v>
      </c>
      <c r="F529" s="94" t="s">
        <v>0</v>
      </c>
      <c r="G529" s="2" t="s">
        <v>66</v>
      </c>
      <c r="H529" s="106"/>
      <c r="I529" s="2" t="s">
        <v>173</v>
      </c>
      <c r="K529" s="2" t="s">
        <v>114</v>
      </c>
      <c r="L529" t="s">
        <v>0</v>
      </c>
      <c r="M529" s="2" t="s">
        <v>65</v>
      </c>
      <c r="O529">
        <v>3</v>
      </c>
      <c r="P529" s="1" t="s">
        <v>1</v>
      </c>
      <c r="Q529">
        <v>3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321">
        <v>523</v>
      </c>
      <c r="B530" s="68">
        <v>33</v>
      </c>
      <c r="C530">
        <v>11</v>
      </c>
      <c r="D530" s="81">
        <v>39592</v>
      </c>
      <c r="E530" s="2" t="s">
        <v>168</v>
      </c>
      <c r="F530" s="94" t="s">
        <v>0</v>
      </c>
      <c r="G530" s="2" t="s">
        <v>66</v>
      </c>
      <c r="H530" s="106"/>
      <c r="I530" s="2" t="s">
        <v>173</v>
      </c>
      <c r="K530" s="2" t="s">
        <v>112</v>
      </c>
      <c r="L530" t="s">
        <v>0</v>
      </c>
      <c r="M530" s="2" t="s">
        <v>70</v>
      </c>
      <c r="O530">
        <v>4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21">
        <v>524</v>
      </c>
      <c r="B531" s="68">
        <v>33</v>
      </c>
      <c r="C531">
        <v>12</v>
      </c>
      <c r="D531" s="81">
        <v>39592</v>
      </c>
      <c r="E531" s="2" t="s">
        <v>168</v>
      </c>
      <c r="F531" s="94" t="s">
        <v>0</v>
      </c>
      <c r="G531" s="2" t="s">
        <v>66</v>
      </c>
      <c r="H531" s="106"/>
      <c r="I531" s="2" t="s">
        <v>173</v>
      </c>
      <c r="K531" s="2" t="s">
        <v>120</v>
      </c>
      <c r="L531" t="s">
        <v>0</v>
      </c>
      <c r="M531" s="2" t="s">
        <v>68</v>
      </c>
      <c r="O531">
        <v>3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21">
        <v>525</v>
      </c>
      <c r="B532" s="68">
        <v>33</v>
      </c>
      <c r="C532">
        <v>13</v>
      </c>
      <c r="D532" s="81">
        <v>39592</v>
      </c>
      <c r="E532" s="2" t="s">
        <v>168</v>
      </c>
      <c r="F532" s="94" t="s">
        <v>0</v>
      </c>
      <c r="G532" s="2" t="s">
        <v>66</v>
      </c>
      <c r="H532" s="106"/>
      <c r="I532" s="2" t="s">
        <v>173</v>
      </c>
      <c r="K532" s="2" t="s">
        <v>120</v>
      </c>
      <c r="L532" t="s">
        <v>0</v>
      </c>
      <c r="M532" s="2" t="s">
        <v>72</v>
      </c>
      <c r="O532">
        <v>6</v>
      </c>
      <c r="P532" s="1" t="s">
        <v>1</v>
      </c>
      <c r="Q532">
        <v>0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21">
        <v>526</v>
      </c>
      <c r="B533" s="68">
        <v>33</v>
      </c>
      <c r="C533">
        <v>14</v>
      </c>
      <c r="D533" s="81">
        <v>39592</v>
      </c>
      <c r="E533" s="2" t="s">
        <v>168</v>
      </c>
      <c r="F533" s="94" t="s">
        <v>0</v>
      </c>
      <c r="G533" s="2" t="s">
        <v>66</v>
      </c>
      <c r="H533" s="106"/>
      <c r="I533" s="2" t="s">
        <v>173</v>
      </c>
      <c r="K533" s="2" t="s">
        <v>117</v>
      </c>
      <c r="L533" t="s">
        <v>0</v>
      </c>
      <c r="M533" s="2" t="s">
        <v>65</v>
      </c>
      <c r="O533">
        <v>4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21">
        <v>527</v>
      </c>
      <c r="B534" s="68">
        <v>33</v>
      </c>
      <c r="C534">
        <v>15</v>
      </c>
      <c r="D534" s="81">
        <v>39592</v>
      </c>
      <c r="E534" s="2" t="s">
        <v>168</v>
      </c>
      <c r="F534" s="94" t="s">
        <v>0</v>
      </c>
      <c r="G534" s="2" t="s">
        <v>66</v>
      </c>
      <c r="H534" s="106"/>
      <c r="I534" s="2" t="s">
        <v>173</v>
      </c>
      <c r="K534" s="2" t="s">
        <v>114</v>
      </c>
      <c r="L534" t="s">
        <v>0</v>
      </c>
      <c r="M534" s="2" t="s">
        <v>70</v>
      </c>
      <c r="O534">
        <v>8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21">
        <v>528</v>
      </c>
      <c r="B535" s="68">
        <v>33</v>
      </c>
      <c r="C535">
        <v>16</v>
      </c>
      <c r="D535" s="81">
        <v>39592</v>
      </c>
      <c r="E535" s="2" t="s">
        <v>168</v>
      </c>
      <c r="F535" s="94" t="s">
        <v>0</v>
      </c>
      <c r="G535" s="2" t="s">
        <v>66</v>
      </c>
      <c r="H535" s="106"/>
      <c r="I535" s="2" t="s">
        <v>173</v>
      </c>
      <c r="K535" s="2" t="s">
        <v>112</v>
      </c>
      <c r="L535" t="s">
        <v>0</v>
      </c>
      <c r="M535" s="2" t="s">
        <v>68</v>
      </c>
      <c r="O535">
        <v>6</v>
      </c>
      <c r="P535" s="1" t="s">
        <v>1</v>
      </c>
      <c r="Q535">
        <v>4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21">
        <v>529</v>
      </c>
      <c r="B536" s="68">
        <v>34</v>
      </c>
      <c r="C536">
        <v>1</v>
      </c>
      <c r="D536" s="81">
        <v>39592</v>
      </c>
      <c r="E536" s="2" t="s">
        <v>66</v>
      </c>
      <c r="F536" s="94" t="s">
        <v>0</v>
      </c>
      <c r="G536" s="2" t="s">
        <v>315</v>
      </c>
      <c r="H536" s="106"/>
      <c r="I536" s="2" t="s">
        <v>173</v>
      </c>
      <c r="K536" s="2" t="s">
        <v>70</v>
      </c>
      <c r="L536" t="s">
        <v>0</v>
      </c>
      <c r="M536" s="2" t="s">
        <v>93</v>
      </c>
      <c r="O536">
        <v>5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21">
        <v>530</v>
      </c>
      <c r="B537" s="68">
        <v>34</v>
      </c>
      <c r="C537">
        <v>2</v>
      </c>
      <c r="D537" s="81">
        <v>39592</v>
      </c>
      <c r="E537" s="2" t="s">
        <v>66</v>
      </c>
      <c r="F537" s="94" t="s">
        <v>0</v>
      </c>
      <c r="G537" s="2" t="s">
        <v>315</v>
      </c>
      <c r="H537" s="106">
        <v>0</v>
      </c>
      <c r="I537" s="2" t="s">
        <v>173</v>
      </c>
      <c r="K537" s="2" t="s">
        <v>68</v>
      </c>
      <c r="L537" t="s">
        <v>0</v>
      </c>
      <c r="M537" s="2" t="s">
        <v>90</v>
      </c>
      <c r="O537">
        <v>0</v>
      </c>
      <c r="P537" s="1" t="s">
        <v>1</v>
      </c>
      <c r="Q537">
        <v>1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21">
        <v>531</v>
      </c>
      <c r="B538" s="68">
        <v>34</v>
      </c>
      <c r="C538">
        <v>3</v>
      </c>
      <c r="D538" s="81">
        <v>39592</v>
      </c>
      <c r="E538" s="2" t="s">
        <v>66</v>
      </c>
      <c r="F538" s="94" t="s">
        <v>0</v>
      </c>
      <c r="G538" s="2" t="s">
        <v>315</v>
      </c>
      <c r="H538" s="106">
        <v>0</v>
      </c>
      <c r="I538" s="2" t="s">
        <v>173</v>
      </c>
      <c r="K538" s="2" t="s">
        <v>65</v>
      </c>
      <c r="L538" t="s">
        <v>0</v>
      </c>
      <c r="M538" s="2" t="s">
        <v>95</v>
      </c>
      <c r="O538">
        <v>4</v>
      </c>
      <c r="P538" s="1" t="s">
        <v>1</v>
      </c>
      <c r="Q538">
        <v>6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21">
        <v>532</v>
      </c>
      <c r="B539" s="68">
        <v>34</v>
      </c>
      <c r="C539">
        <v>4</v>
      </c>
      <c r="D539" s="81">
        <v>39592</v>
      </c>
      <c r="E539" s="2" t="s">
        <v>66</v>
      </c>
      <c r="F539" s="94" t="s">
        <v>0</v>
      </c>
      <c r="G539" s="2" t="s">
        <v>315</v>
      </c>
      <c r="H539" s="106"/>
      <c r="I539" s="2" t="s">
        <v>173</v>
      </c>
      <c r="K539" s="2" t="s">
        <v>72</v>
      </c>
      <c r="L539" t="s">
        <v>0</v>
      </c>
      <c r="M539" s="2" t="s">
        <v>97</v>
      </c>
      <c r="O539">
        <v>2</v>
      </c>
      <c r="P539" s="1" t="s">
        <v>1</v>
      </c>
      <c r="Q539">
        <v>2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321">
        <v>533</v>
      </c>
      <c r="B540" s="68">
        <v>34</v>
      </c>
      <c r="C540">
        <v>5</v>
      </c>
      <c r="D540" s="81">
        <v>39592</v>
      </c>
      <c r="E540" s="2" t="s">
        <v>66</v>
      </c>
      <c r="F540" s="94" t="s">
        <v>0</v>
      </c>
      <c r="G540" s="2" t="s">
        <v>315</v>
      </c>
      <c r="H540" s="106"/>
      <c r="I540" s="2" t="s">
        <v>173</v>
      </c>
      <c r="K540" s="2" t="s">
        <v>68</v>
      </c>
      <c r="L540" t="s">
        <v>0</v>
      </c>
      <c r="M540" s="2" t="s">
        <v>93</v>
      </c>
      <c r="O540">
        <v>2</v>
      </c>
      <c r="P540" s="1" t="s">
        <v>1</v>
      </c>
      <c r="Q540">
        <v>2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21">
        <v>534</v>
      </c>
      <c r="B541" s="68">
        <v>34</v>
      </c>
      <c r="C541">
        <v>6</v>
      </c>
      <c r="D541" s="81">
        <v>39592</v>
      </c>
      <c r="E541" s="2" t="s">
        <v>66</v>
      </c>
      <c r="F541" s="94" t="s">
        <v>0</v>
      </c>
      <c r="G541" s="2" t="s">
        <v>315</v>
      </c>
      <c r="H541" s="106"/>
      <c r="I541" s="2" t="s">
        <v>173</v>
      </c>
      <c r="K541" s="2" t="s">
        <v>65</v>
      </c>
      <c r="L541" t="s">
        <v>0</v>
      </c>
      <c r="M541" s="2" t="s">
        <v>90</v>
      </c>
      <c r="O541">
        <v>3</v>
      </c>
      <c r="P541" s="1" t="s">
        <v>1</v>
      </c>
      <c r="Q541">
        <v>3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21">
        <v>535</v>
      </c>
      <c r="B542" s="68">
        <v>34</v>
      </c>
      <c r="C542">
        <v>7</v>
      </c>
      <c r="D542" s="81">
        <v>39592</v>
      </c>
      <c r="E542" s="2" t="s">
        <v>66</v>
      </c>
      <c r="F542" s="94" t="s">
        <v>0</v>
      </c>
      <c r="G542" s="2" t="s">
        <v>315</v>
      </c>
      <c r="H542" s="106">
        <v>0</v>
      </c>
      <c r="I542" s="2" t="s">
        <v>173</v>
      </c>
      <c r="K542" s="2" t="s">
        <v>72</v>
      </c>
      <c r="L542" t="s">
        <v>0</v>
      </c>
      <c r="M542" s="2" t="s">
        <v>95</v>
      </c>
      <c r="O542">
        <v>1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21">
        <v>536</v>
      </c>
      <c r="B543" s="68">
        <v>34</v>
      </c>
      <c r="C543">
        <v>8</v>
      </c>
      <c r="D543" s="81">
        <v>39592</v>
      </c>
      <c r="E543" s="2" t="s">
        <v>66</v>
      </c>
      <c r="F543" s="94" t="s">
        <v>0</v>
      </c>
      <c r="G543" s="2" t="s">
        <v>315</v>
      </c>
      <c r="H543" s="106"/>
      <c r="I543" s="2" t="s">
        <v>173</v>
      </c>
      <c r="K543" s="2" t="s">
        <v>70</v>
      </c>
      <c r="L543" t="s">
        <v>0</v>
      </c>
      <c r="M543" s="2" t="s">
        <v>97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21">
        <v>537</v>
      </c>
      <c r="B544" s="68">
        <v>34</v>
      </c>
      <c r="C544">
        <v>9</v>
      </c>
      <c r="D544" s="81">
        <v>39592</v>
      </c>
      <c r="E544" s="2" t="s">
        <v>66</v>
      </c>
      <c r="F544" s="94" t="s">
        <v>0</v>
      </c>
      <c r="G544" s="2" t="s">
        <v>315</v>
      </c>
      <c r="H544" s="106">
        <v>0</v>
      </c>
      <c r="I544" s="2" t="s">
        <v>173</v>
      </c>
      <c r="K544" s="2" t="s">
        <v>72</v>
      </c>
      <c r="L544" t="s">
        <v>0</v>
      </c>
      <c r="M544" s="2" t="s">
        <v>90</v>
      </c>
      <c r="O544">
        <v>1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21">
        <v>538</v>
      </c>
      <c r="B545" s="68">
        <v>34</v>
      </c>
      <c r="C545">
        <v>10</v>
      </c>
      <c r="D545" s="81">
        <v>39592</v>
      </c>
      <c r="E545" s="2" t="s">
        <v>66</v>
      </c>
      <c r="F545" s="94" t="s">
        <v>0</v>
      </c>
      <c r="G545" s="2" t="s">
        <v>315</v>
      </c>
      <c r="H545" s="106"/>
      <c r="I545" s="2" t="s">
        <v>173</v>
      </c>
      <c r="K545" s="2" t="s">
        <v>65</v>
      </c>
      <c r="L545" t="s">
        <v>0</v>
      </c>
      <c r="M545" s="2" t="s">
        <v>93</v>
      </c>
      <c r="O545">
        <v>2</v>
      </c>
      <c r="P545" s="1" t="s">
        <v>1</v>
      </c>
      <c r="Q545">
        <v>2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321">
        <v>539</v>
      </c>
      <c r="B546" s="68">
        <v>34</v>
      </c>
      <c r="C546">
        <v>11</v>
      </c>
      <c r="D546" s="81">
        <v>39592</v>
      </c>
      <c r="E546" s="2" t="s">
        <v>66</v>
      </c>
      <c r="F546" s="94" t="s">
        <v>0</v>
      </c>
      <c r="G546" s="2" t="s">
        <v>315</v>
      </c>
      <c r="H546" s="106">
        <v>0</v>
      </c>
      <c r="I546" s="2" t="s">
        <v>173</v>
      </c>
      <c r="K546" s="2" t="s">
        <v>68</v>
      </c>
      <c r="L546" t="s">
        <v>0</v>
      </c>
      <c r="M546" s="2" t="s">
        <v>97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21">
        <v>540</v>
      </c>
      <c r="B547" s="68">
        <v>34</v>
      </c>
      <c r="C547">
        <v>12</v>
      </c>
      <c r="D547" s="81">
        <v>39592</v>
      </c>
      <c r="E547" s="2" t="s">
        <v>66</v>
      </c>
      <c r="F547" s="94" t="s">
        <v>0</v>
      </c>
      <c r="G547" s="2" t="s">
        <v>315</v>
      </c>
      <c r="H547" s="106"/>
      <c r="I547" s="2" t="s">
        <v>173</v>
      </c>
      <c r="K547" s="2" t="s">
        <v>70</v>
      </c>
      <c r="L547" t="s">
        <v>0</v>
      </c>
      <c r="M547" s="2" t="s">
        <v>95</v>
      </c>
      <c r="O547">
        <v>6</v>
      </c>
      <c r="P547" s="1" t="s">
        <v>1</v>
      </c>
      <c r="Q547">
        <v>4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21">
        <v>541</v>
      </c>
      <c r="B548" s="68">
        <v>34</v>
      </c>
      <c r="C548">
        <v>13</v>
      </c>
      <c r="D548" s="81">
        <v>39592</v>
      </c>
      <c r="E548" s="2" t="s">
        <v>66</v>
      </c>
      <c r="F548" s="94" t="s">
        <v>0</v>
      </c>
      <c r="G548" s="2" t="s">
        <v>315</v>
      </c>
      <c r="H548" s="106"/>
      <c r="I548" s="2" t="s">
        <v>173</v>
      </c>
      <c r="K548" s="2" t="s">
        <v>70</v>
      </c>
      <c r="L548" t="s">
        <v>0</v>
      </c>
      <c r="M548" s="2" t="s">
        <v>90</v>
      </c>
      <c r="O548">
        <v>3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21">
        <v>542</v>
      </c>
      <c r="B549" s="68">
        <v>34</v>
      </c>
      <c r="C549">
        <v>14</v>
      </c>
      <c r="D549" s="81">
        <v>39592</v>
      </c>
      <c r="E549" s="2" t="s">
        <v>66</v>
      </c>
      <c r="F549" s="94" t="s">
        <v>0</v>
      </c>
      <c r="G549" s="2" t="s">
        <v>315</v>
      </c>
      <c r="H549" s="106">
        <v>0</v>
      </c>
      <c r="I549" s="2" t="s">
        <v>173</v>
      </c>
      <c r="K549" s="2" t="s">
        <v>72</v>
      </c>
      <c r="L549" t="s">
        <v>0</v>
      </c>
      <c r="M549" s="2" t="s">
        <v>93</v>
      </c>
      <c r="O549">
        <v>2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21">
        <v>543</v>
      </c>
      <c r="B550" s="68">
        <v>34</v>
      </c>
      <c r="C550">
        <v>15</v>
      </c>
      <c r="D550" s="81">
        <v>39592</v>
      </c>
      <c r="E550" s="2" t="s">
        <v>66</v>
      </c>
      <c r="F550" s="94" t="s">
        <v>0</v>
      </c>
      <c r="G550" s="2" t="s">
        <v>315</v>
      </c>
      <c r="H550" s="106">
        <v>0</v>
      </c>
      <c r="I550" s="2" t="s">
        <v>173</v>
      </c>
      <c r="K550" s="2" t="s">
        <v>65</v>
      </c>
      <c r="L550" t="s">
        <v>0</v>
      </c>
      <c r="M550" s="2" t="s">
        <v>97</v>
      </c>
      <c r="O550">
        <v>3</v>
      </c>
      <c r="P550" s="1" t="s">
        <v>1</v>
      </c>
      <c r="Q550">
        <v>8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21">
        <v>544</v>
      </c>
      <c r="B551" s="68">
        <v>34</v>
      </c>
      <c r="C551">
        <v>16</v>
      </c>
      <c r="D551" s="81">
        <v>39592</v>
      </c>
      <c r="E551" s="2" t="s">
        <v>66</v>
      </c>
      <c r="F551" s="94" t="s">
        <v>0</v>
      </c>
      <c r="G551" s="2" t="s">
        <v>315</v>
      </c>
      <c r="H551" s="106"/>
      <c r="I551" s="2" t="s">
        <v>173</v>
      </c>
      <c r="K551" s="2" t="s">
        <v>68</v>
      </c>
      <c r="L551" t="s">
        <v>0</v>
      </c>
      <c r="M551" s="2" t="s">
        <v>95</v>
      </c>
      <c r="O551">
        <v>5</v>
      </c>
      <c r="P551" s="1" t="s">
        <v>1</v>
      </c>
      <c r="Q551">
        <v>4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21">
        <v>545</v>
      </c>
      <c r="B552" s="68">
        <v>35</v>
      </c>
      <c r="C552">
        <v>1</v>
      </c>
      <c r="D552" s="81">
        <v>39607</v>
      </c>
      <c r="E552" s="2" t="s">
        <v>170</v>
      </c>
      <c r="F552" s="94" t="s">
        <v>0</v>
      </c>
      <c r="G552" s="2" t="s">
        <v>314</v>
      </c>
      <c r="H552" s="106">
        <v>0</v>
      </c>
      <c r="I552" s="2" t="s">
        <v>173</v>
      </c>
      <c r="K552" s="2" t="s">
        <v>128</v>
      </c>
      <c r="L552" t="s">
        <v>0</v>
      </c>
      <c r="M552" s="2" t="s">
        <v>86</v>
      </c>
      <c r="O552">
        <v>2</v>
      </c>
      <c r="P552" s="1" t="s">
        <v>1</v>
      </c>
      <c r="Q552">
        <v>7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21">
        <v>546</v>
      </c>
      <c r="B553" s="68">
        <v>35</v>
      </c>
      <c r="C553">
        <v>2</v>
      </c>
      <c r="D553" s="81">
        <v>39607</v>
      </c>
      <c r="E553" s="2" t="s">
        <v>170</v>
      </c>
      <c r="F553" s="94" t="s">
        <v>0</v>
      </c>
      <c r="G553" s="2" t="s">
        <v>314</v>
      </c>
      <c r="H553" s="106"/>
      <c r="I553" s="2" t="s">
        <v>173</v>
      </c>
      <c r="K553" s="2" t="s">
        <v>180</v>
      </c>
      <c r="L553" t="s">
        <v>0</v>
      </c>
      <c r="M553" s="2" t="s">
        <v>84</v>
      </c>
      <c r="O553">
        <v>2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321">
        <v>547</v>
      </c>
      <c r="B554" s="68">
        <v>35</v>
      </c>
      <c r="C554">
        <v>3</v>
      </c>
      <c r="D554" s="81">
        <v>39607</v>
      </c>
      <c r="E554" s="2" t="s">
        <v>170</v>
      </c>
      <c r="F554" s="94" t="s">
        <v>0</v>
      </c>
      <c r="G554" s="2" t="s">
        <v>314</v>
      </c>
      <c r="H554" s="106">
        <v>0</v>
      </c>
      <c r="I554" s="2" t="s">
        <v>173</v>
      </c>
      <c r="K554" s="2" t="s">
        <v>132</v>
      </c>
      <c r="L554" t="s">
        <v>0</v>
      </c>
      <c r="M554" s="2" t="s">
        <v>82</v>
      </c>
      <c r="O554">
        <v>2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21">
        <v>548</v>
      </c>
      <c r="B555" s="68">
        <v>35</v>
      </c>
      <c r="C555">
        <v>4</v>
      </c>
      <c r="D555" s="81">
        <v>39607</v>
      </c>
      <c r="E555" s="2" t="s">
        <v>170</v>
      </c>
      <c r="F555" s="94" t="s">
        <v>0</v>
      </c>
      <c r="G555" s="2" t="s">
        <v>314</v>
      </c>
      <c r="H555" s="106"/>
      <c r="I555" s="2" t="s">
        <v>173</v>
      </c>
      <c r="K555" s="2" t="s">
        <v>130</v>
      </c>
      <c r="L555" t="s">
        <v>0</v>
      </c>
      <c r="M555" s="2" t="s">
        <v>80</v>
      </c>
      <c r="O555">
        <v>4</v>
      </c>
      <c r="P555" s="1" t="s">
        <v>1</v>
      </c>
      <c r="Q555">
        <v>0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21">
        <v>549</v>
      </c>
      <c r="B556" s="68">
        <v>35</v>
      </c>
      <c r="C556">
        <v>5</v>
      </c>
      <c r="D556" s="81">
        <v>39607</v>
      </c>
      <c r="E556" s="2" t="s">
        <v>170</v>
      </c>
      <c r="F556" s="94" t="s">
        <v>0</v>
      </c>
      <c r="G556" s="2" t="s">
        <v>314</v>
      </c>
      <c r="H556" s="106"/>
      <c r="I556" s="2" t="s">
        <v>173</v>
      </c>
      <c r="K556" s="2" t="s">
        <v>180</v>
      </c>
      <c r="L556" t="s">
        <v>0</v>
      </c>
      <c r="M556" s="2" t="s">
        <v>86</v>
      </c>
      <c r="O556">
        <v>3</v>
      </c>
      <c r="P556" s="1" t="s">
        <v>1</v>
      </c>
      <c r="Q556">
        <v>3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21">
        <v>550</v>
      </c>
      <c r="B557" s="68">
        <v>35</v>
      </c>
      <c r="C557">
        <v>6</v>
      </c>
      <c r="D557" s="81">
        <v>39607</v>
      </c>
      <c r="E557" s="2" t="s">
        <v>170</v>
      </c>
      <c r="F557" s="94" t="s">
        <v>0</v>
      </c>
      <c r="G557" s="2" t="s">
        <v>314</v>
      </c>
      <c r="H557" s="106">
        <v>0</v>
      </c>
      <c r="I557" s="2" t="s">
        <v>173</v>
      </c>
      <c r="K557" s="2" t="s">
        <v>132</v>
      </c>
      <c r="L557" t="s">
        <v>0</v>
      </c>
      <c r="M557" s="2" t="s">
        <v>84</v>
      </c>
      <c r="O557">
        <v>3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321">
        <v>551</v>
      </c>
      <c r="B558" s="68">
        <v>35</v>
      </c>
      <c r="C558">
        <v>7</v>
      </c>
      <c r="D558" s="81">
        <v>39607</v>
      </c>
      <c r="E558" s="2" t="s">
        <v>170</v>
      </c>
      <c r="F558" s="94" t="s">
        <v>0</v>
      </c>
      <c r="G558" s="2" t="s">
        <v>314</v>
      </c>
      <c r="H558" s="106"/>
      <c r="I558" s="2" t="s">
        <v>173</v>
      </c>
      <c r="K558" s="2" t="s">
        <v>130</v>
      </c>
      <c r="L558" t="s">
        <v>0</v>
      </c>
      <c r="M558" s="2" t="s">
        <v>82</v>
      </c>
      <c r="O558">
        <v>5</v>
      </c>
      <c r="P558" s="1" t="s">
        <v>1</v>
      </c>
      <c r="Q558">
        <v>3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21">
        <v>552</v>
      </c>
      <c r="B559" s="68">
        <v>35</v>
      </c>
      <c r="C559">
        <v>8</v>
      </c>
      <c r="D559" s="81">
        <v>39607</v>
      </c>
      <c r="E559" s="2" t="s">
        <v>170</v>
      </c>
      <c r="F559" s="94" t="s">
        <v>0</v>
      </c>
      <c r="G559" s="2" t="s">
        <v>314</v>
      </c>
      <c r="H559" s="106"/>
      <c r="I559" s="2" t="s">
        <v>173</v>
      </c>
      <c r="K559" s="2" t="s">
        <v>128</v>
      </c>
      <c r="L559" t="s">
        <v>0</v>
      </c>
      <c r="M559" s="2" t="s">
        <v>80</v>
      </c>
      <c r="O559">
        <v>4</v>
      </c>
      <c r="P559" s="1" t="s">
        <v>1</v>
      </c>
      <c r="Q559">
        <v>4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21">
        <v>553</v>
      </c>
      <c r="B560" s="68">
        <v>35</v>
      </c>
      <c r="C560">
        <v>9</v>
      </c>
      <c r="D560" s="81">
        <v>39607</v>
      </c>
      <c r="E560" s="2" t="s">
        <v>170</v>
      </c>
      <c r="F560" s="94" t="s">
        <v>0</v>
      </c>
      <c r="G560" s="2" t="s">
        <v>314</v>
      </c>
      <c r="H560" s="106"/>
      <c r="I560" s="2" t="s">
        <v>173</v>
      </c>
      <c r="K560" s="2" t="s">
        <v>130</v>
      </c>
      <c r="L560" t="s">
        <v>0</v>
      </c>
      <c r="M560" s="2" t="s">
        <v>84</v>
      </c>
      <c r="O560">
        <v>5</v>
      </c>
      <c r="P560" s="1" t="s">
        <v>1</v>
      </c>
      <c r="Q560">
        <v>3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21">
        <v>554</v>
      </c>
      <c r="B561" s="68">
        <v>35</v>
      </c>
      <c r="C561">
        <v>10</v>
      </c>
      <c r="D561" s="81">
        <v>39607</v>
      </c>
      <c r="E561" s="2" t="s">
        <v>170</v>
      </c>
      <c r="F561" s="94" t="s">
        <v>0</v>
      </c>
      <c r="G561" s="2" t="s">
        <v>314</v>
      </c>
      <c r="H561" s="106">
        <v>0</v>
      </c>
      <c r="I561" s="2" t="s">
        <v>173</v>
      </c>
      <c r="K561" s="2" t="s">
        <v>132</v>
      </c>
      <c r="L561" t="s">
        <v>0</v>
      </c>
      <c r="M561" s="2" t="s">
        <v>86</v>
      </c>
      <c r="O561">
        <v>1</v>
      </c>
      <c r="P561" s="1" t="s">
        <v>1</v>
      </c>
      <c r="Q561">
        <v>2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21">
        <v>555</v>
      </c>
      <c r="B562" s="68">
        <v>35</v>
      </c>
      <c r="C562">
        <v>11</v>
      </c>
      <c r="D562" s="81">
        <v>39607</v>
      </c>
      <c r="E562" s="2" t="s">
        <v>170</v>
      </c>
      <c r="F562" s="94" t="s">
        <v>0</v>
      </c>
      <c r="G562" s="2" t="s">
        <v>314</v>
      </c>
      <c r="H562" s="106"/>
      <c r="I562" s="2" t="s">
        <v>173</v>
      </c>
      <c r="K562" s="2" t="s">
        <v>180</v>
      </c>
      <c r="L562" t="s">
        <v>0</v>
      </c>
      <c r="M562" s="2" t="s">
        <v>80</v>
      </c>
      <c r="O562">
        <v>1</v>
      </c>
      <c r="P562" s="1" t="s">
        <v>1</v>
      </c>
      <c r="Q562">
        <v>1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21">
        <v>556</v>
      </c>
      <c r="B563" s="68">
        <v>35</v>
      </c>
      <c r="C563">
        <v>12</v>
      </c>
      <c r="D563" s="81">
        <v>39607</v>
      </c>
      <c r="E563" s="2" t="s">
        <v>170</v>
      </c>
      <c r="F563" s="94" t="s">
        <v>0</v>
      </c>
      <c r="G563" s="2" t="s">
        <v>314</v>
      </c>
      <c r="H563" s="106">
        <v>0</v>
      </c>
      <c r="I563" s="2" t="s">
        <v>173</v>
      </c>
      <c r="K563" s="2" t="s">
        <v>128</v>
      </c>
      <c r="L563" t="s">
        <v>0</v>
      </c>
      <c r="M563" s="2" t="s">
        <v>82</v>
      </c>
      <c r="O563">
        <v>4</v>
      </c>
      <c r="P563" s="1" t="s">
        <v>1</v>
      </c>
      <c r="Q563">
        <v>8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21">
        <v>557</v>
      </c>
      <c r="B564" s="68">
        <v>35</v>
      </c>
      <c r="C564">
        <v>13</v>
      </c>
      <c r="D564" s="81">
        <v>39607</v>
      </c>
      <c r="E564" s="2" t="s">
        <v>170</v>
      </c>
      <c r="F564" s="94" t="s">
        <v>0</v>
      </c>
      <c r="G564" s="2" t="s">
        <v>314</v>
      </c>
      <c r="H564" s="106"/>
      <c r="I564" s="2" t="s">
        <v>173</v>
      </c>
      <c r="K564" s="2" t="s">
        <v>128</v>
      </c>
      <c r="L564" t="s">
        <v>0</v>
      </c>
      <c r="M564" s="2" t="s">
        <v>84</v>
      </c>
      <c r="O564">
        <v>4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21">
        <v>558</v>
      </c>
      <c r="B565" s="68">
        <v>35</v>
      </c>
      <c r="C565">
        <v>14</v>
      </c>
      <c r="D565" s="81">
        <v>39607</v>
      </c>
      <c r="E565" s="2" t="s">
        <v>170</v>
      </c>
      <c r="F565" s="94" t="s">
        <v>0</v>
      </c>
      <c r="G565" s="2" t="s">
        <v>314</v>
      </c>
      <c r="H565" s="106">
        <v>0</v>
      </c>
      <c r="I565" s="2" t="s">
        <v>173</v>
      </c>
      <c r="K565" s="2" t="s">
        <v>130</v>
      </c>
      <c r="L565" t="s">
        <v>0</v>
      </c>
      <c r="M565" s="2" t="s">
        <v>86</v>
      </c>
      <c r="O565">
        <v>1</v>
      </c>
      <c r="P565" s="1" t="s">
        <v>1</v>
      </c>
      <c r="Q565">
        <v>3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21">
        <v>559</v>
      </c>
      <c r="B566" s="68">
        <v>35</v>
      </c>
      <c r="C566">
        <v>15</v>
      </c>
      <c r="D566" s="81">
        <v>39607</v>
      </c>
      <c r="E566" s="2" t="s">
        <v>170</v>
      </c>
      <c r="F566" s="94" t="s">
        <v>0</v>
      </c>
      <c r="G566" s="2" t="s">
        <v>314</v>
      </c>
      <c r="H566" s="106"/>
      <c r="I566" s="2" t="s">
        <v>173</v>
      </c>
      <c r="K566" s="2" t="s">
        <v>132</v>
      </c>
      <c r="L566" t="s">
        <v>0</v>
      </c>
      <c r="M566" s="2" t="s">
        <v>80</v>
      </c>
      <c r="O566">
        <v>4</v>
      </c>
      <c r="P566" s="1" t="s">
        <v>1</v>
      </c>
      <c r="Q566">
        <v>4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21">
        <v>560</v>
      </c>
      <c r="B567" s="68">
        <v>35</v>
      </c>
      <c r="C567">
        <v>16</v>
      </c>
      <c r="D567" s="81">
        <v>39607</v>
      </c>
      <c r="E567" s="2" t="s">
        <v>170</v>
      </c>
      <c r="F567" s="94" t="s">
        <v>0</v>
      </c>
      <c r="G567" s="2" t="s">
        <v>314</v>
      </c>
      <c r="H567" s="106"/>
      <c r="I567" s="2" t="s">
        <v>173</v>
      </c>
      <c r="K567" s="2" t="s">
        <v>180</v>
      </c>
      <c r="L567" t="s">
        <v>0</v>
      </c>
      <c r="M567" s="2" t="s">
        <v>82</v>
      </c>
      <c r="O567">
        <v>3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21">
        <v>561</v>
      </c>
      <c r="B568" s="68">
        <v>36</v>
      </c>
      <c r="C568">
        <v>1</v>
      </c>
      <c r="D568" s="81">
        <v>39614</v>
      </c>
      <c r="E568" s="2" t="s">
        <v>315</v>
      </c>
      <c r="F568" s="94" t="s">
        <v>0</v>
      </c>
      <c r="G568" s="2" t="s">
        <v>314</v>
      </c>
      <c r="H568" s="106"/>
      <c r="I568" s="2" t="s">
        <v>173</v>
      </c>
      <c r="K568" s="2" t="s">
        <v>95</v>
      </c>
      <c r="L568" t="s">
        <v>0</v>
      </c>
      <c r="M568" s="2" t="s">
        <v>86</v>
      </c>
      <c r="O568">
        <v>4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21">
        <v>562</v>
      </c>
      <c r="B569" s="68">
        <v>36</v>
      </c>
      <c r="C569">
        <v>2</v>
      </c>
      <c r="D569" s="81">
        <v>39614</v>
      </c>
      <c r="E569" s="2" t="s">
        <v>315</v>
      </c>
      <c r="F569" s="94" t="s">
        <v>0</v>
      </c>
      <c r="G569" s="2" t="s">
        <v>314</v>
      </c>
      <c r="H569" s="106">
        <v>0</v>
      </c>
      <c r="I569" s="2" t="s">
        <v>173</v>
      </c>
      <c r="K569" s="2" t="s">
        <v>93</v>
      </c>
      <c r="L569" t="s">
        <v>0</v>
      </c>
      <c r="M569" s="2" t="s">
        <v>84</v>
      </c>
      <c r="O569">
        <v>2</v>
      </c>
      <c r="P569" s="1" t="s">
        <v>1</v>
      </c>
      <c r="Q569">
        <v>5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21">
        <v>563</v>
      </c>
      <c r="B570" s="68">
        <v>36</v>
      </c>
      <c r="C570">
        <v>3</v>
      </c>
      <c r="D570" s="81">
        <v>39614</v>
      </c>
      <c r="E570" s="2" t="s">
        <v>315</v>
      </c>
      <c r="F570" s="94" t="s">
        <v>0</v>
      </c>
      <c r="G570" s="2" t="s">
        <v>314</v>
      </c>
      <c r="H570" s="106"/>
      <c r="I570" s="2" t="s">
        <v>173</v>
      </c>
      <c r="K570" s="2" t="s">
        <v>90</v>
      </c>
      <c r="L570" t="s">
        <v>0</v>
      </c>
      <c r="M570" s="2" t="s">
        <v>82</v>
      </c>
      <c r="O570">
        <v>5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21">
        <v>564</v>
      </c>
      <c r="B571" s="68">
        <v>36</v>
      </c>
      <c r="C571">
        <v>4</v>
      </c>
      <c r="D571" s="81">
        <v>39614</v>
      </c>
      <c r="E571" s="2" t="s">
        <v>315</v>
      </c>
      <c r="F571" s="94" t="s">
        <v>0</v>
      </c>
      <c r="G571" s="2" t="s">
        <v>314</v>
      </c>
      <c r="H571" s="106">
        <v>0</v>
      </c>
      <c r="I571" s="2" t="s">
        <v>173</v>
      </c>
      <c r="K571" s="2" t="s">
        <v>97</v>
      </c>
      <c r="L571" t="s">
        <v>0</v>
      </c>
      <c r="M571" s="2" t="s">
        <v>80</v>
      </c>
      <c r="O571">
        <v>1</v>
      </c>
      <c r="P571" s="1" t="s">
        <v>1</v>
      </c>
      <c r="Q571">
        <v>2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21">
        <v>565</v>
      </c>
      <c r="B572" s="68">
        <v>36</v>
      </c>
      <c r="C572">
        <v>5</v>
      </c>
      <c r="D572" s="81">
        <v>39614</v>
      </c>
      <c r="E572" s="2" t="s">
        <v>315</v>
      </c>
      <c r="F572" s="94" t="s">
        <v>0</v>
      </c>
      <c r="G572" s="2" t="s">
        <v>314</v>
      </c>
      <c r="H572" s="106"/>
      <c r="I572" s="2" t="s">
        <v>173</v>
      </c>
      <c r="K572" s="2" t="s">
        <v>93</v>
      </c>
      <c r="L572" t="s">
        <v>0</v>
      </c>
      <c r="M572" s="2" t="s">
        <v>86</v>
      </c>
      <c r="O572">
        <v>3</v>
      </c>
      <c r="P572" s="1" t="s">
        <v>1</v>
      </c>
      <c r="Q572">
        <v>3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21">
        <v>566</v>
      </c>
      <c r="B573" s="68">
        <v>36</v>
      </c>
      <c r="C573">
        <v>6</v>
      </c>
      <c r="D573" s="81">
        <v>39614</v>
      </c>
      <c r="E573" s="2" t="s">
        <v>315</v>
      </c>
      <c r="F573" s="94" t="s">
        <v>0</v>
      </c>
      <c r="G573" s="2" t="s">
        <v>314</v>
      </c>
      <c r="H573" s="106"/>
      <c r="I573" s="2" t="s">
        <v>173</v>
      </c>
      <c r="K573" s="2" t="s">
        <v>90</v>
      </c>
      <c r="L573" t="s">
        <v>0</v>
      </c>
      <c r="M573" s="2" t="s">
        <v>84</v>
      </c>
      <c r="O573">
        <v>2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21">
        <v>567</v>
      </c>
      <c r="B574" s="68">
        <v>36</v>
      </c>
      <c r="C574">
        <v>7</v>
      </c>
      <c r="D574" s="81">
        <v>39614</v>
      </c>
      <c r="E574" s="2" t="s">
        <v>315</v>
      </c>
      <c r="F574" s="94" t="s">
        <v>0</v>
      </c>
      <c r="G574" s="2" t="s">
        <v>314</v>
      </c>
      <c r="H574" s="106"/>
      <c r="I574" s="2" t="s">
        <v>173</v>
      </c>
      <c r="K574" s="2" t="s">
        <v>97</v>
      </c>
      <c r="L574" t="s">
        <v>0</v>
      </c>
      <c r="M574" s="2" t="s">
        <v>82</v>
      </c>
      <c r="O574">
        <v>2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21">
        <v>568</v>
      </c>
      <c r="B575" s="68">
        <v>36</v>
      </c>
      <c r="C575">
        <v>8</v>
      </c>
      <c r="D575" s="81">
        <v>39614</v>
      </c>
      <c r="E575" s="2" t="s">
        <v>315</v>
      </c>
      <c r="F575" s="94" t="s">
        <v>0</v>
      </c>
      <c r="G575" s="2" t="s">
        <v>314</v>
      </c>
      <c r="H575" s="106"/>
      <c r="I575" s="2" t="s">
        <v>173</v>
      </c>
      <c r="K575" s="2" t="s">
        <v>95</v>
      </c>
      <c r="L575" t="s">
        <v>0</v>
      </c>
      <c r="M575" s="2" t="s">
        <v>80</v>
      </c>
      <c r="O575">
        <v>3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21">
        <v>569</v>
      </c>
      <c r="B576" s="68">
        <v>36</v>
      </c>
      <c r="C576">
        <v>9</v>
      </c>
      <c r="D576" s="81">
        <v>39614</v>
      </c>
      <c r="E576" s="2" t="s">
        <v>315</v>
      </c>
      <c r="F576" s="94" t="s">
        <v>0</v>
      </c>
      <c r="G576" s="2" t="s">
        <v>314</v>
      </c>
      <c r="H576" s="106"/>
      <c r="I576" s="2" t="s">
        <v>173</v>
      </c>
      <c r="K576" s="2" t="s">
        <v>97</v>
      </c>
      <c r="L576" t="s">
        <v>0</v>
      </c>
      <c r="M576" s="2" t="s">
        <v>84</v>
      </c>
      <c r="O576">
        <v>3</v>
      </c>
      <c r="P576" s="1" t="s">
        <v>1</v>
      </c>
      <c r="Q576">
        <v>1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21">
        <v>570</v>
      </c>
      <c r="B577" s="68">
        <v>36</v>
      </c>
      <c r="C577">
        <v>10</v>
      </c>
      <c r="D577" s="81">
        <v>39614</v>
      </c>
      <c r="E577" s="2" t="s">
        <v>315</v>
      </c>
      <c r="F577" s="94" t="s">
        <v>0</v>
      </c>
      <c r="G577" s="2" t="s">
        <v>314</v>
      </c>
      <c r="H577" s="106"/>
      <c r="I577" s="2" t="s">
        <v>173</v>
      </c>
      <c r="K577" s="2" t="s">
        <v>90</v>
      </c>
      <c r="L577" t="s">
        <v>0</v>
      </c>
      <c r="M577" s="2" t="s">
        <v>86</v>
      </c>
      <c r="O577">
        <v>0</v>
      </c>
      <c r="P577" s="1" t="s">
        <v>1</v>
      </c>
      <c r="Q577">
        <v>0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321">
        <v>571</v>
      </c>
      <c r="B578" s="68">
        <v>36</v>
      </c>
      <c r="C578">
        <v>11</v>
      </c>
      <c r="D578" s="81">
        <v>39614</v>
      </c>
      <c r="E578" s="2" t="s">
        <v>315</v>
      </c>
      <c r="F578" s="94" t="s">
        <v>0</v>
      </c>
      <c r="G578" s="2" t="s">
        <v>314</v>
      </c>
      <c r="H578" s="106"/>
      <c r="I578" s="2" t="s">
        <v>173</v>
      </c>
      <c r="K578" s="2" t="s">
        <v>93</v>
      </c>
      <c r="L578" t="s">
        <v>0</v>
      </c>
      <c r="M578" s="2" t="s">
        <v>80</v>
      </c>
      <c r="O578">
        <v>5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21">
        <v>572</v>
      </c>
      <c r="B579" s="68">
        <v>36</v>
      </c>
      <c r="C579">
        <v>12</v>
      </c>
      <c r="D579" s="81">
        <v>39614</v>
      </c>
      <c r="E579" s="2" t="s">
        <v>315</v>
      </c>
      <c r="F579" s="94" t="s">
        <v>0</v>
      </c>
      <c r="G579" s="2" t="s">
        <v>314</v>
      </c>
      <c r="H579" s="106">
        <v>0</v>
      </c>
      <c r="I579" s="2" t="s">
        <v>173</v>
      </c>
      <c r="K579" s="2" t="s">
        <v>95</v>
      </c>
      <c r="L579" t="s">
        <v>0</v>
      </c>
      <c r="M579" s="2" t="s">
        <v>82</v>
      </c>
      <c r="O579">
        <v>2</v>
      </c>
      <c r="P579" s="1" t="s">
        <v>1</v>
      </c>
      <c r="Q579">
        <v>6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21">
        <v>573</v>
      </c>
      <c r="B580" s="68">
        <v>36</v>
      </c>
      <c r="C580">
        <v>13</v>
      </c>
      <c r="D580" s="81">
        <v>39614</v>
      </c>
      <c r="E580" s="2" t="s">
        <v>315</v>
      </c>
      <c r="F580" s="94" t="s">
        <v>0</v>
      </c>
      <c r="G580" s="2" t="s">
        <v>314</v>
      </c>
      <c r="H580" s="106">
        <v>0</v>
      </c>
      <c r="I580" s="2" t="s">
        <v>173</v>
      </c>
      <c r="K580" s="2" t="s">
        <v>95</v>
      </c>
      <c r="L580" t="s">
        <v>0</v>
      </c>
      <c r="M580" s="2" t="s">
        <v>84</v>
      </c>
      <c r="O580">
        <v>1</v>
      </c>
      <c r="P580" s="1" t="s">
        <v>1</v>
      </c>
      <c r="Q580">
        <v>6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21">
        <v>574</v>
      </c>
      <c r="B581" s="68">
        <v>36</v>
      </c>
      <c r="C581">
        <v>14</v>
      </c>
      <c r="D581" s="81">
        <v>39614</v>
      </c>
      <c r="E581" s="2" t="s">
        <v>315</v>
      </c>
      <c r="F581" s="94" t="s">
        <v>0</v>
      </c>
      <c r="G581" s="2" t="s">
        <v>314</v>
      </c>
      <c r="H581" s="106">
        <v>0</v>
      </c>
      <c r="I581" s="2" t="s">
        <v>173</v>
      </c>
      <c r="K581" s="2" t="s">
        <v>97</v>
      </c>
      <c r="L581" t="s">
        <v>0</v>
      </c>
      <c r="M581" s="2" t="s">
        <v>86</v>
      </c>
      <c r="O581">
        <v>2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21">
        <v>575</v>
      </c>
      <c r="B582" s="68">
        <v>36</v>
      </c>
      <c r="C582">
        <v>15</v>
      </c>
      <c r="D582" s="81">
        <v>39614</v>
      </c>
      <c r="E582" s="2" t="s">
        <v>315</v>
      </c>
      <c r="F582" s="94" t="s">
        <v>0</v>
      </c>
      <c r="G582" s="2" t="s">
        <v>314</v>
      </c>
      <c r="H582" s="106">
        <v>0</v>
      </c>
      <c r="I582" s="2" t="s">
        <v>173</v>
      </c>
      <c r="K582" s="2" t="s">
        <v>90</v>
      </c>
      <c r="L582" t="s">
        <v>0</v>
      </c>
      <c r="M582" s="2" t="s">
        <v>80</v>
      </c>
      <c r="O582">
        <v>2</v>
      </c>
      <c r="P582" s="1" t="s">
        <v>1</v>
      </c>
      <c r="Q582">
        <v>3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21">
        <v>576</v>
      </c>
      <c r="B583" s="68">
        <v>36</v>
      </c>
      <c r="C583">
        <v>16</v>
      </c>
      <c r="D583" s="81">
        <v>39614</v>
      </c>
      <c r="E583" s="2" t="s">
        <v>315</v>
      </c>
      <c r="F583" s="94" t="s">
        <v>0</v>
      </c>
      <c r="G583" s="2" t="s">
        <v>314</v>
      </c>
      <c r="H583" s="106"/>
      <c r="I583" s="2" t="s">
        <v>173</v>
      </c>
      <c r="K583" s="2" t="s">
        <v>93</v>
      </c>
      <c r="L583" t="s">
        <v>0</v>
      </c>
      <c r="M583" s="2" t="s">
        <v>82</v>
      </c>
      <c r="O583">
        <v>5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421875" style="1" bestFit="1" customWidth="1"/>
    <col min="2" max="2" width="5.7109375" style="0" customWidth="1"/>
    <col min="3" max="3" width="24.28125" style="0" bestFit="1" customWidth="1"/>
    <col min="4" max="4" width="12.00390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8515625" style="0" bestFit="1" customWidth="1"/>
    <col min="13" max="13" width="2.140625" style="0" customWidth="1"/>
    <col min="14" max="14" width="1.8515625" style="0" customWidth="1"/>
    <col min="15" max="15" width="6.28125" style="0" bestFit="1" customWidth="1"/>
    <col min="16" max="16" width="1.57421875" style="0" bestFit="1" customWidth="1"/>
    <col min="17" max="17" width="6.28125" style="0" bestFit="1" customWidth="1"/>
    <col min="18" max="18" width="2.421875" style="0" customWidth="1"/>
    <col min="19" max="19" width="6.7109375" style="0" bestFit="1" customWidth="1"/>
    <col min="20" max="20" width="1.57421875" style="0" bestFit="1" customWidth="1"/>
    <col min="21" max="21" width="6.28125" style="0" bestFit="1" customWidth="1"/>
    <col min="22" max="22" width="2.7109375" style="0" customWidth="1"/>
    <col min="23" max="23" width="6.42187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26" t="s">
        <v>14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458</v>
      </c>
      <c r="K4" s="51">
        <f>SUBTOTAL(9,K8:K297)</f>
        <v>236</v>
      </c>
      <c r="L4" s="51">
        <f>SUBTOTAL(9,L8:L297)</f>
        <v>458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3780</v>
      </c>
      <c r="T4" s="51" t="s">
        <v>1</v>
      </c>
      <c r="U4" s="51">
        <f>SUBTOTAL(9,U8:U297)</f>
        <v>3780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90">
        <v>1</v>
      </c>
      <c r="B8" s="80">
        <v>23</v>
      </c>
      <c r="C8" t="s">
        <v>114</v>
      </c>
      <c r="D8" s="46">
        <v>39509</v>
      </c>
      <c r="E8" s="4" t="s">
        <v>168</v>
      </c>
      <c r="F8" s="45" t="s">
        <v>0</v>
      </c>
      <c r="G8" s="4" t="s">
        <v>150</v>
      </c>
      <c r="H8" s="4" t="s">
        <v>173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29</v>
      </c>
      <c r="T8" t="s">
        <v>1</v>
      </c>
      <c r="U8">
        <v>9</v>
      </c>
      <c r="W8">
        <v>20</v>
      </c>
    </row>
    <row r="9" spans="1:23" ht="12.75">
      <c r="A9" s="290">
        <v>2</v>
      </c>
      <c r="B9" s="80">
        <v>1</v>
      </c>
      <c r="C9" t="s">
        <v>55</v>
      </c>
      <c r="D9" s="46">
        <v>39404</v>
      </c>
      <c r="E9" s="4" t="s">
        <v>50</v>
      </c>
      <c r="F9" s="45" t="s">
        <v>0</v>
      </c>
      <c r="G9" s="4" t="s">
        <v>150</v>
      </c>
      <c r="H9" s="4" t="s">
        <v>173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7</v>
      </c>
      <c r="W9">
        <v>20</v>
      </c>
    </row>
    <row r="10" spans="1:23" ht="12.75">
      <c r="A10" s="290">
        <v>3</v>
      </c>
      <c r="B10" s="80">
        <v>24</v>
      </c>
      <c r="C10" t="s">
        <v>172</v>
      </c>
      <c r="D10" s="46">
        <v>39528</v>
      </c>
      <c r="E10" s="4" t="s">
        <v>167</v>
      </c>
      <c r="F10" s="45" t="s">
        <v>0</v>
      </c>
      <c r="G10" s="4" t="s">
        <v>150</v>
      </c>
      <c r="H10" s="4" t="s">
        <v>173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29</v>
      </c>
      <c r="T10" t="s">
        <v>1</v>
      </c>
      <c r="U10">
        <v>11</v>
      </c>
      <c r="W10">
        <v>18</v>
      </c>
    </row>
    <row r="11" spans="1:23" ht="12.75">
      <c r="A11" s="290">
        <v>4</v>
      </c>
      <c r="B11" s="80">
        <v>24</v>
      </c>
      <c r="C11" t="s">
        <v>106</v>
      </c>
      <c r="D11" s="46">
        <v>39528</v>
      </c>
      <c r="E11" s="4" t="s">
        <v>167</v>
      </c>
      <c r="F11" s="45" t="s">
        <v>0</v>
      </c>
      <c r="G11" s="4" t="s">
        <v>150</v>
      </c>
      <c r="H11" s="4" t="s">
        <v>173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6</v>
      </c>
      <c r="W11">
        <v>17</v>
      </c>
    </row>
    <row r="12" spans="1:23" ht="12.75">
      <c r="A12" s="290">
        <v>5</v>
      </c>
      <c r="B12" s="80">
        <v>10</v>
      </c>
      <c r="C12" t="s">
        <v>65</v>
      </c>
      <c r="D12" s="46">
        <v>39431</v>
      </c>
      <c r="E12" s="4" t="s">
        <v>66</v>
      </c>
      <c r="F12" s="45" t="s">
        <v>0</v>
      </c>
      <c r="G12" s="4" t="s">
        <v>150</v>
      </c>
      <c r="H12" s="4" t="s">
        <v>173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8</v>
      </c>
      <c r="W12">
        <v>14</v>
      </c>
    </row>
    <row r="13" spans="1:23" ht="12.75">
      <c r="A13" s="290">
        <v>6</v>
      </c>
      <c r="B13" s="80">
        <v>23</v>
      </c>
      <c r="C13" t="s">
        <v>117</v>
      </c>
      <c r="D13" s="46">
        <v>39509</v>
      </c>
      <c r="E13" s="4" t="s">
        <v>168</v>
      </c>
      <c r="F13" s="45" t="s">
        <v>0</v>
      </c>
      <c r="G13" s="4" t="s">
        <v>150</v>
      </c>
      <c r="H13" s="4" t="s">
        <v>173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5</v>
      </c>
      <c r="W13">
        <v>14</v>
      </c>
    </row>
    <row r="14" spans="1:23" ht="12.75">
      <c r="A14" s="290">
        <v>7</v>
      </c>
      <c r="B14" s="80">
        <v>18</v>
      </c>
      <c r="C14" t="s">
        <v>82</v>
      </c>
      <c r="D14" s="46">
        <v>39508</v>
      </c>
      <c r="E14" s="4" t="s">
        <v>314</v>
      </c>
      <c r="F14" s="45" t="s">
        <v>0</v>
      </c>
      <c r="G14" s="4" t="s">
        <v>150</v>
      </c>
      <c r="H14" s="4" t="s">
        <v>173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4</v>
      </c>
      <c r="W14">
        <v>14</v>
      </c>
    </row>
    <row r="15" spans="1:23" ht="12.75">
      <c r="A15" s="290">
        <v>8</v>
      </c>
      <c r="B15" s="80">
        <v>23</v>
      </c>
      <c r="C15" t="s">
        <v>120</v>
      </c>
      <c r="D15" s="46">
        <v>39509</v>
      </c>
      <c r="E15" s="4" t="s">
        <v>168</v>
      </c>
      <c r="F15" s="45" t="s">
        <v>0</v>
      </c>
      <c r="G15" s="4" t="s">
        <v>150</v>
      </c>
      <c r="H15" s="4" t="s">
        <v>173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8</v>
      </c>
      <c r="W15">
        <v>12</v>
      </c>
    </row>
    <row r="16" spans="1:23" ht="12.75">
      <c r="A16" s="290">
        <v>9</v>
      </c>
      <c r="B16" s="80">
        <v>30</v>
      </c>
      <c r="C16" t="s">
        <v>138</v>
      </c>
      <c r="D16" s="46">
        <v>39565</v>
      </c>
      <c r="E16" s="4" t="s">
        <v>171</v>
      </c>
      <c r="F16" s="45" t="s">
        <v>0</v>
      </c>
      <c r="G16" s="4" t="s">
        <v>150</v>
      </c>
      <c r="H16" s="4" t="s">
        <v>173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7</v>
      </c>
      <c r="W16">
        <v>12</v>
      </c>
    </row>
    <row r="17" spans="1:23" ht="12.75">
      <c r="A17" s="290">
        <v>10</v>
      </c>
      <c r="B17" s="80">
        <v>32</v>
      </c>
      <c r="C17" t="s">
        <v>114</v>
      </c>
      <c r="D17" s="46">
        <v>39592</v>
      </c>
      <c r="E17" s="4" t="s">
        <v>168</v>
      </c>
      <c r="F17" s="45" t="s">
        <v>0</v>
      </c>
      <c r="G17" s="4" t="s">
        <v>315</v>
      </c>
      <c r="H17" s="4" t="s">
        <v>173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290">
        <v>11</v>
      </c>
      <c r="B18" s="80">
        <v>7</v>
      </c>
      <c r="C18" t="s">
        <v>172</v>
      </c>
      <c r="D18" s="46">
        <v>39425</v>
      </c>
      <c r="E18" s="4" t="s">
        <v>167</v>
      </c>
      <c r="F18" s="45" t="s">
        <v>0</v>
      </c>
      <c r="G18" s="4" t="s">
        <v>170</v>
      </c>
      <c r="H18" s="4" t="s">
        <v>173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11</v>
      </c>
      <c r="W18">
        <v>10</v>
      </c>
    </row>
    <row r="19" spans="1:23" ht="12.75">
      <c r="A19" s="290">
        <v>12</v>
      </c>
      <c r="B19" s="80">
        <v>33</v>
      </c>
      <c r="C19" t="s">
        <v>112</v>
      </c>
      <c r="D19" s="46">
        <v>39592</v>
      </c>
      <c r="E19" s="4" t="s">
        <v>168</v>
      </c>
      <c r="F19" s="45" t="s">
        <v>0</v>
      </c>
      <c r="G19" s="4" t="s">
        <v>66</v>
      </c>
      <c r="H19" s="4" t="s">
        <v>173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8</v>
      </c>
      <c r="W19">
        <v>10</v>
      </c>
    </row>
    <row r="20" spans="1:23" ht="12.75">
      <c r="A20" s="290">
        <v>13</v>
      </c>
      <c r="B20" s="80">
        <v>33</v>
      </c>
      <c r="C20" t="s">
        <v>120</v>
      </c>
      <c r="D20" s="46">
        <v>39592</v>
      </c>
      <c r="E20" s="4" t="s">
        <v>168</v>
      </c>
      <c r="F20" s="45" t="s">
        <v>0</v>
      </c>
      <c r="G20" s="4" t="s">
        <v>66</v>
      </c>
      <c r="H20" s="4" t="s">
        <v>173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13</v>
      </c>
      <c r="T20" t="s">
        <v>1</v>
      </c>
      <c r="U20">
        <v>3</v>
      </c>
      <c r="W20">
        <v>10</v>
      </c>
    </row>
    <row r="21" spans="1:23" ht="12.75">
      <c r="A21" s="290">
        <v>14</v>
      </c>
      <c r="B21" s="80">
        <v>16</v>
      </c>
      <c r="C21" t="s">
        <v>95</v>
      </c>
      <c r="D21" s="46">
        <v>39480</v>
      </c>
      <c r="E21" s="4" t="s">
        <v>315</v>
      </c>
      <c r="F21" s="45" t="s">
        <v>0</v>
      </c>
      <c r="G21" s="4" t="s">
        <v>150</v>
      </c>
      <c r="H21" s="4" t="s">
        <v>173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10</v>
      </c>
      <c r="W21">
        <v>9</v>
      </c>
    </row>
    <row r="22" spans="1:23" ht="12.75">
      <c r="A22" s="290">
        <v>15</v>
      </c>
      <c r="B22" s="80">
        <v>10</v>
      </c>
      <c r="C22" t="s">
        <v>68</v>
      </c>
      <c r="D22" s="46">
        <v>39431</v>
      </c>
      <c r="E22" s="4" t="s">
        <v>66</v>
      </c>
      <c r="F22" s="45" t="s">
        <v>0</v>
      </c>
      <c r="G22" s="4" t="s">
        <v>150</v>
      </c>
      <c r="H22" s="4" t="s">
        <v>173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19</v>
      </c>
      <c r="T22" t="s">
        <v>1</v>
      </c>
      <c r="U22">
        <v>12</v>
      </c>
      <c r="W22">
        <v>7</v>
      </c>
    </row>
    <row r="23" spans="1:23" ht="12.75">
      <c r="A23" s="290">
        <v>16</v>
      </c>
      <c r="B23" s="80">
        <v>34</v>
      </c>
      <c r="C23" t="s">
        <v>70</v>
      </c>
      <c r="D23" s="46">
        <v>39592</v>
      </c>
      <c r="E23" s="4" t="s">
        <v>66</v>
      </c>
      <c r="F23" s="45" t="s">
        <v>0</v>
      </c>
      <c r="G23" s="4" t="s">
        <v>315</v>
      </c>
      <c r="H23" s="4" t="s">
        <v>173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17</v>
      </c>
      <c r="T23" t="s">
        <v>1</v>
      </c>
      <c r="U23">
        <v>11</v>
      </c>
      <c r="W23">
        <v>6</v>
      </c>
    </row>
    <row r="24" spans="1:23" ht="12.75">
      <c r="A24" s="290">
        <v>17</v>
      </c>
      <c r="B24" s="80">
        <v>9</v>
      </c>
      <c r="C24" t="s">
        <v>120</v>
      </c>
      <c r="D24" s="46">
        <v>39425</v>
      </c>
      <c r="E24" s="4" t="s">
        <v>168</v>
      </c>
      <c r="F24" s="45" t="s">
        <v>0</v>
      </c>
      <c r="G24" s="4" t="s">
        <v>167</v>
      </c>
      <c r="H24" s="4" t="s">
        <v>173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17</v>
      </c>
      <c r="W24">
        <v>5</v>
      </c>
    </row>
    <row r="25" spans="1:23" ht="12.75">
      <c r="A25" s="290">
        <v>18</v>
      </c>
      <c r="B25" s="80">
        <v>7</v>
      </c>
      <c r="C25" t="s">
        <v>106</v>
      </c>
      <c r="D25" s="46">
        <v>39425</v>
      </c>
      <c r="E25" s="4" t="s">
        <v>167</v>
      </c>
      <c r="F25" s="45" t="s">
        <v>0</v>
      </c>
      <c r="G25" s="4" t="s">
        <v>170</v>
      </c>
      <c r="H25" s="4" t="s">
        <v>173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25</v>
      </c>
      <c r="T25" t="s">
        <v>1</v>
      </c>
      <c r="U25">
        <v>7</v>
      </c>
      <c r="W25">
        <v>18</v>
      </c>
    </row>
    <row r="26" spans="1:23" ht="12.75">
      <c r="A26" s="290">
        <v>19</v>
      </c>
      <c r="B26" s="80">
        <v>24</v>
      </c>
      <c r="C26" t="s">
        <v>102</v>
      </c>
      <c r="D26" s="46">
        <v>39528</v>
      </c>
      <c r="E26" s="4" t="s">
        <v>167</v>
      </c>
      <c r="F26" s="45" t="s">
        <v>0</v>
      </c>
      <c r="G26" s="4" t="s">
        <v>150</v>
      </c>
      <c r="H26" s="4" t="s">
        <v>173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26</v>
      </c>
      <c r="T26" t="s">
        <v>1</v>
      </c>
      <c r="U26">
        <v>9</v>
      </c>
      <c r="W26">
        <v>17</v>
      </c>
    </row>
    <row r="27" spans="1:23" ht="12.75">
      <c r="A27" s="290">
        <v>20</v>
      </c>
      <c r="B27" s="80">
        <v>23</v>
      </c>
      <c r="C27" t="s">
        <v>112</v>
      </c>
      <c r="D27" s="46">
        <v>39509</v>
      </c>
      <c r="E27" s="4" t="s">
        <v>168</v>
      </c>
      <c r="F27" s="45" t="s">
        <v>0</v>
      </c>
      <c r="G27" s="4" t="s">
        <v>150</v>
      </c>
      <c r="H27" s="4" t="s">
        <v>173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26</v>
      </c>
      <c r="T27" t="s">
        <v>1</v>
      </c>
      <c r="U27">
        <v>10</v>
      </c>
      <c r="W27">
        <v>16</v>
      </c>
    </row>
    <row r="28" spans="1:23" ht="12.75">
      <c r="A28" s="290">
        <v>21</v>
      </c>
      <c r="B28" s="80">
        <v>26</v>
      </c>
      <c r="C28" t="s">
        <v>55</v>
      </c>
      <c r="D28" s="46">
        <v>39537</v>
      </c>
      <c r="E28" s="4" t="s">
        <v>50</v>
      </c>
      <c r="F28" s="45" t="s">
        <v>0</v>
      </c>
      <c r="G28" s="4" t="s">
        <v>314</v>
      </c>
      <c r="H28" s="4" t="s">
        <v>173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5</v>
      </c>
      <c r="W28">
        <v>13</v>
      </c>
    </row>
    <row r="29" spans="1:23" ht="12.75">
      <c r="A29" s="290">
        <v>22</v>
      </c>
      <c r="B29" s="80">
        <v>25</v>
      </c>
      <c r="C29" t="s">
        <v>82</v>
      </c>
      <c r="D29" s="46">
        <v>39537</v>
      </c>
      <c r="E29" s="4" t="s">
        <v>314</v>
      </c>
      <c r="F29" s="45" t="s">
        <v>0</v>
      </c>
      <c r="G29" s="4" t="s">
        <v>167</v>
      </c>
      <c r="H29" s="4" t="s">
        <v>173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10</v>
      </c>
      <c r="W29">
        <v>9</v>
      </c>
    </row>
    <row r="30" spans="1:23" ht="12.75">
      <c r="A30" s="290">
        <v>23</v>
      </c>
      <c r="B30" s="80">
        <v>11</v>
      </c>
      <c r="C30" t="s">
        <v>49</v>
      </c>
      <c r="D30" s="46">
        <v>39466</v>
      </c>
      <c r="E30" s="4" t="s">
        <v>50</v>
      </c>
      <c r="F30" s="45" t="s">
        <v>0</v>
      </c>
      <c r="G30" s="4" t="s">
        <v>66</v>
      </c>
      <c r="H30" s="4" t="s">
        <v>173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4</v>
      </c>
      <c r="W30">
        <v>9</v>
      </c>
    </row>
    <row r="31" spans="1:23" ht="12.75">
      <c r="A31" s="290">
        <v>24</v>
      </c>
      <c r="B31" s="80">
        <v>22</v>
      </c>
      <c r="C31" t="s">
        <v>55</v>
      </c>
      <c r="D31" s="46">
        <v>39509</v>
      </c>
      <c r="E31" s="4" t="s">
        <v>50</v>
      </c>
      <c r="F31" s="45" t="s">
        <v>0</v>
      </c>
      <c r="G31" s="4" t="s">
        <v>171</v>
      </c>
      <c r="H31" s="4" t="s">
        <v>173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290">
        <v>25</v>
      </c>
      <c r="B32" s="80">
        <v>35</v>
      </c>
      <c r="C32" t="s">
        <v>86</v>
      </c>
      <c r="D32" s="46">
        <v>39607</v>
      </c>
      <c r="E32" s="4" t="s">
        <v>314</v>
      </c>
      <c r="F32" s="45" t="s">
        <v>0</v>
      </c>
      <c r="G32" s="4" t="s">
        <v>170</v>
      </c>
      <c r="H32" s="4" t="s">
        <v>173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7</v>
      </c>
      <c r="W32">
        <v>8</v>
      </c>
    </row>
    <row r="33" spans="1:23" ht="12.75">
      <c r="A33" s="290">
        <v>26</v>
      </c>
      <c r="B33" s="80">
        <v>2</v>
      </c>
      <c r="C33" t="s">
        <v>65</v>
      </c>
      <c r="D33" s="46">
        <v>39404</v>
      </c>
      <c r="E33" s="4" t="s">
        <v>66</v>
      </c>
      <c r="F33" s="45" t="s">
        <v>0</v>
      </c>
      <c r="G33" s="4" t="s">
        <v>171</v>
      </c>
      <c r="H33" s="4" t="s">
        <v>173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20</v>
      </c>
      <c r="T33" t="s">
        <v>1</v>
      </c>
      <c r="U33">
        <v>13</v>
      </c>
      <c r="W33">
        <v>7</v>
      </c>
    </row>
    <row r="34" spans="1:23" ht="12.75">
      <c r="A34" s="290">
        <v>27</v>
      </c>
      <c r="B34" s="80">
        <v>8</v>
      </c>
      <c r="C34" t="s">
        <v>114</v>
      </c>
      <c r="D34" s="46">
        <v>39425</v>
      </c>
      <c r="E34" s="4" t="s">
        <v>168</v>
      </c>
      <c r="F34" s="45" t="s">
        <v>0</v>
      </c>
      <c r="G34" s="4" t="s">
        <v>170</v>
      </c>
      <c r="H34" s="4" t="s">
        <v>173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290">
        <v>28</v>
      </c>
      <c r="B35" s="80">
        <v>21</v>
      </c>
      <c r="C35" t="s">
        <v>49</v>
      </c>
      <c r="D35" s="46">
        <v>39509</v>
      </c>
      <c r="E35" s="4" t="s">
        <v>50</v>
      </c>
      <c r="F35" s="45" t="s">
        <v>0</v>
      </c>
      <c r="G35" s="4" t="s">
        <v>315</v>
      </c>
      <c r="H35" s="4" t="s">
        <v>173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14</v>
      </c>
      <c r="T35" t="s">
        <v>1</v>
      </c>
      <c r="U35">
        <v>8</v>
      </c>
      <c r="W35">
        <v>6</v>
      </c>
    </row>
    <row r="36" spans="1:23" ht="12.75">
      <c r="A36" s="290">
        <v>29</v>
      </c>
      <c r="B36" s="80">
        <v>4</v>
      </c>
      <c r="C36" t="s">
        <v>97</v>
      </c>
      <c r="D36" s="46">
        <v>39418</v>
      </c>
      <c r="E36" s="4" t="s">
        <v>315</v>
      </c>
      <c r="F36" s="45" t="s">
        <v>0</v>
      </c>
      <c r="G36" s="4" t="s">
        <v>171</v>
      </c>
      <c r="H36" s="4" t="s">
        <v>173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8</v>
      </c>
      <c r="W36">
        <v>6</v>
      </c>
    </row>
    <row r="37" spans="1:23" ht="12.75">
      <c r="A37" s="290">
        <v>30</v>
      </c>
      <c r="B37" s="80">
        <v>17</v>
      </c>
      <c r="C37" t="s">
        <v>132</v>
      </c>
      <c r="D37" s="46">
        <v>39480</v>
      </c>
      <c r="E37" s="4" t="s">
        <v>170</v>
      </c>
      <c r="F37" s="45" t="s">
        <v>0</v>
      </c>
      <c r="G37" s="4" t="s">
        <v>150</v>
      </c>
      <c r="H37" s="4" t="s">
        <v>173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13</v>
      </c>
      <c r="W37">
        <v>4</v>
      </c>
    </row>
    <row r="38" spans="1:23" ht="12.75">
      <c r="A38" s="290">
        <v>31</v>
      </c>
      <c r="B38" s="80">
        <v>15</v>
      </c>
      <c r="C38" t="s">
        <v>97</v>
      </c>
      <c r="D38" s="46">
        <v>39480</v>
      </c>
      <c r="E38" s="4" t="s">
        <v>315</v>
      </c>
      <c r="F38" s="45" t="s">
        <v>0</v>
      </c>
      <c r="G38" s="4" t="s">
        <v>170</v>
      </c>
      <c r="H38" s="4" t="s">
        <v>173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17</v>
      </c>
      <c r="T38" t="s">
        <v>1</v>
      </c>
      <c r="U38">
        <v>13</v>
      </c>
      <c r="W38">
        <v>4</v>
      </c>
    </row>
    <row r="39" spans="1:23" ht="12.75">
      <c r="A39" s="290">
        <v>32</v>
      </c>
      <c r="B39" s="80">
        <v>17</v>
      </c>
      <c r="C39" t="s">
        <v>180</v>
      </c>
      <c r="D39" s="46">
        <v>39480</v>
      </c>
      <c r="E39" s="4" t="s">
        <v>170</v>
      </c>
      <c r="F39" s="45" t="s">
        <v>0</v>
      </c>
      <c r="G39" s="4" t="s">
        <v>150</v>
      </c>
      <c r="H39" s="4" t="s">
        <v>173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12</v>
      </c>
      <c r="W39">
        <v>3</v>
      </c>
    </row>
    <row r="40" spans="1:23" ht="12.75">
      <c r="A40" s="290">
        <v>33</v>
      </c>
      <c r="B40" s="80">
        <v>1</v>
      </c>
      <c r="C40" t="s">
        <v>52</v>
      </c>
      <c r="D40" s="46">
        <v>39404</v>
      </c>
      <c r="E40" s="4" t="s">
        <v>50</v>
      </c>
      <c r="F40" s="45" t="s">
        <v>0</v>
      </c>
      <c r="G40" s="4" t="s">
        <v>150</v>
      </c>
      <c r="H40" s="4" t="s">
        <v>173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30</v>
      </c>
      <c r="T40" t="s">
        <v>1</v>
      </c>
      <c r="U40">
        <v>7</v>
      </c>
      <c r="W40">
        <v>23</v>
      </c>
    </row>
    <row r="41" spans="1:23" ht="12.75">
      <c r="A41" s="290">
        <v>34</v>
      </c>
      <c r="B41" s="80">
        <v>5</v>
      </c>
      <c r="C41" t="s">
        <v>106</v>
      </c>
      <c r="D41" s="46">
        <v>39418</v>
      </c>
      <c r="E41" s="4" t="s">
        <v>167</v>
      </c>
      <c r="F41" s="45" t="s">
        <v>0</v>
      </c>
      <c r="G41" s="4" t="s">
        <v>315</v>
      </c>
      <c r="H41" s="4" t="s">
        <v>173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22</v>
      </c>
      <c r="T41" t="s">
        <v>1</v>
      </c>
      <c r="U41">
        <v>10</v>
      </c>
      <c r="W41">
        <v>12</v>
      </c>
    </row>
    <row r="42" spans="1:23" ht="12.75">
      <c r="A42" s="290">
        <v>35</v>
      </c>
      <c r="B42" s="80">
        <v>2</v>
      </c>
      <c r="C42" t="s">
        <v>138</v>
      </c>
      <c r="D42" s="46">
        <v>39404</v>
      </c>
      <c r="E42" s="4" t="s">
        <v>171</v>
      </c>
      <c r="F42" s="45" t="s">
        <v>0</v>
      </c>
      <c r="G42" s="4" t="s">
        <v>66</v>
      </c>
      <c r="H42" s="4" t="s">
        <v>173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21</v>
      </c>
      <c r="T42" t="s">
        <v>1</v>
      </c>
      <c r="U42">
        <v>10</v>
      </c>
      <c r="W42">
        <v>11</v>
      </c>
    </row>
    <row r="43" spans="1:23" ht="12.75">
      <c r="A43" s="290">
        <v>36</v>
      </c>
      <c r="B43" s="80">
        <v>6</v>
      </c>
      <c r="C43" t="s">
        <v>106</v>
      </c>
      <c r="D43" s="46">
        <v>39418</v>
      </c>
      <c r="E43" s="4" t="s">
        <v>167</v>
      </c>
      <c r="F43" s="45" t="s">
        <v>0</v>
      </c>
      <c r="G43" s="4" t="s">
        <v>171</v>
      </c>
      <c r="H43" s="4" t="s">
        <v>173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12</v>
      </c>
      <c r="W43">
        <v>9</v>
      </c>
    </row>
    <row r="44" spans="1:23" ht="12.75">
      <c r="A44" s="290">
        <v>37</v>
      </c>
      <c r="B44" s="80">
        <v>29</v>
      </c>
      <c r="C44" t="s">
        <v>106</v>
      </c>
      <c r="D44" s="46">
        <v>39557</v>
      </c>
      <c r="E44" s="4" t="s">
        <v>167</v>
      </c>
      <c r="F44" s="45" t="s">
        <v>0</v>
      </c>
      <c r="G44" s="4" t="s">
        <v>66</v>
      </c>
      <c r="H44" s="4" t="s">
        <v>173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19</v>
      </c>
      <c r="T44" t="s">
        <v>1</v>
      </c>
      <c r="U44">
        <v>10</v>
      </c>
      <c r="W44">
        <v>9</v>
      </c>
    </row>
    <row r="45" spans="1:23" ht="12.75">
      <c r="A45" s="290">
        <v>38</v>
      </c>
      <c r="B45" s="80">
        <v>16</v>
      </c>
      <c r="C45" t="s">
        <v>93</v>
      </c>
      <c r="D45" s="46">
        <v>39480</v>
      </c>
      <c r="E45" s="4" t="s">
        <v>315</v>
      </c>
      <c r="F45" s="45" t="s">
        <v>0</v>
      </c>
      <c r="G45" s="4" t="s">
        <v>150</v>
      </c>
      <c r="H45" s="4" t="s">
        <v>173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8</v>
      </c>
      <c r="W45">
        <v>8</v>
      </c>
    </row>
    <row r="46" spans="1:23" ht="12.75">
      <c r="A46" s="290">
        <v>39</v>
      </c>
      <c r="B46" s="80">
        <v>27</v>
      </c>
      <c r="C46" t="s">
        <v>55</v>
      </c>
      <c r="D46" s="46">
        <v>39537</v>
      </c>
      <c r="E46" s="4" t="s">
        <v>50</v>
      </c>
      <c r="F46" s="45" t="s">
        <v>0</v>
      </c>
      <c r="G46" s="4" t="s">
        <v>167</v>
      </c>
      <c r="H46" s="4" t="s">
        <v>173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12</v>
      </c>
      <c r="W46">
        <v>7</v>
      </c>
    </row>
    <row r="47" spans="1:23" ht="12.75">
      <c r="A47" s="290">
        <v>40</v>
      </c>
      <c r="B47" s="80">
        <v>11</v>
      </c>
      <c r="C47" t="s">
        <v>55</v>
      </c>
      <c r="D47" s="46">
        <v>39466</v>
      </c>
      <c r="E47" s="4" t="s">
        <v>50</v>
      </c>
      <c r="F47" s="45" t="s">
        <v>0</v>
      </c>
      <c r="G47" s="4" t="s">
        <v>66</v>
      </c>
      <c r="H47" s="4" t="s">
        <v>173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9</v>
      </c>
      <c r="W47">
        <v>7</v>
      </c>
    </row>
    <row r="48" spans="1:23" ht="12.75">
      <c r="A48" s="290">
        <v>41</v>
      </c>
      <c r="B48" s="80">
        <v>3</v>
      </c>
      <c r="C48" t="s">
        <v>112</v>
      </c>
      <c r="D48" s="46">
        <v>39404</v>
      </c>
      <c r="E48" s="4" t="s">
        <v>168</v>
      </c>
      <c r="F48" s="45" t="s">
        <v>0</v>
      </c>
      <c r="G48" s="4" t="s">
        <v>171</v>
      </c>
      <c r="H48" s="4" t="s">
        <v>173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9</v>
      </c>
      <c r="W48">
        <v>7</v>
      </c>
    </row>
    <row r="49" spans="1:23" ht="12.75">
      <c r="A49" s="290">
        <v>42</v>
      </c>
      <c r="B49" s="80">
        <v>12</v>
      </c>
      <c r="C49" t="s">
        <v>180</v>
      </c>
      <c r="D49" s="46">
        <v>39466</v>
      </c>
      <c r="E49" s="4" t="s">
        <v>170</v>
      </c>
      <c r="F49" s="45" t="s">
        <v>0</v>
      </c>
      <c r="G49" s="4" t="s">
        <v>50</v>
      </c>
      <c r="H49" s="4" t="s">
        <v>173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14</v>
      </c>
      <c r="T49" t="s">
        <v>1</v>
      </c>
      <c r="U49">
        <v>7</v>
      </c>
      <c r="W49">
        <v>7</v>
      </c>
    </row>
    <row r="50" spans="1:23" ht="12.75">
      <c r="A50" s="290">
        <v>43</v>
      </c>
      <c r="B50" s="80">
        <v>29</v>
      </c>
      <c r="C50" t="s">
        <v>102</v>
      </c>
      <c r="D50" s="46">
        <v>39557</v>
      </c>
      <c r="E50" s="4" t="s">
        <v>167</v>
      </c>
      <c r="F50" s="45" t="s">
        <v>0</v>
      </c>
      <c r="G50" s="4" t="s">
        <v>66</v>
      </c>
      <c r="H50" s="4" t="s">
        <v>173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12</v>
      </c>
      <c r="W50">
        <v>6</v>
      </c>
    </row>
    <row r="51" spans="1:23" ht="12.75">
      <c r="A51" s="290">
        <v>44</v>
      </c>
      <c r="B51" s="80">
        <v>8</v>
      </c>
      <c r="C51" t="s">
        <v>128</v>
      </c>
      <c r="D51" s="46">
        <v>39425</v>
      </c>
      <c r="E51" s="4" t="s">
        <v>170</v>
      </c>
      <c r="F51" s="45" t="s">
        <v>0</v>
      </c>
      <c r="G51" s="4" t="s">
        <v>168</v>
      </c>
      <c r="H51" s="4" t="s">
        <v>173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12</v>
      </c>
      <c r="W51">
        <v>6</v>
      </c>
    </row>
    <row r="52" spans="1:23" ht="12.75">
      <c r="A52" s="290">
        <v>45</v>
      </c>
      <c r="B52" s="80">
        <v>5</v>
      </c>
      <c r="C52" t="s">
        <v>102</v>
      </c>
      <c r="D52" s="46">
        <v>39418</v>
      </c>
      <c r="E52" s="4" t="s">
        <v>167</v>
      </c>
      <c r="F52" s="45" t="s">
        <v>0</v>
      </c>
      <c r="G52" s="4" t="s">
        <v>315</v>
      </c>
      <c r="H52" s="4" t="s">
        <v>173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12</v>
      </c>
      <c r="W52">
        <v>6</v>
      </c>
    </row>
    <row r="53" spans="1:23" ht="12.75">
      <c r="A53" s="290">
        <v>46</v>
      </c>
      <c r="B53" s="80">
        <v>9</v>
      </c>
      <c r="C53" t="s">
        <v>106</v>
      </c>
      <c r="D53" s="46">
        <v>39425</v>
      </c>
      <c r="E53" s="4" t="s">
        <v>167</v>
      </c>
      <c r="F53" s="45" t="s">
        <v>0</v>
      </c>
      <c r="G53" s="4" t="s">
        <v>168</v>
      </c>
      <c r="H53" s="4" t="s">
        <v>173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10</v>
      </c>
      <c r="W53">
        <v>6</v>
      </c>
    </row>
    <row r="54" spans="1:23" ht="12.75">
      <c r="A54" s="290">
        <v>47</v>
      </c>
      <c r="B54" s="80">
        <v>7</v>
      </c>
      <c r="C54" t="s">
        <v>102</v>
      </c>
      <c r="D54" s="46">
        <v>39425</v>
      </c>
      <c r="E54" s="4" t="s">
        <v>167</v>
      </c>
      <c r="F54" s="45" t="s">
        <v>0</v>
      </c>
      <c r="G54" s="4" t="s">
        <v>170</v>
      </c>
      <c r="H54" s="4" t="s">
        <v>173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10</v>
      </c>
      <c r="W54">
        <v>6</v>
      </c>
    </row>
    <row r="55" spans="1:23" ht="12.75">
      <c r="A55" s="290">
        <v>48</v>
      </c>
      <c r="B55" s="80">
        <v>35</v>
      </c>
      <c r="C55" t="s">
        <v>130</v>
      </c>
      <c r="D55" s="46">
        <v>39607</v>
      </c>
      <c r="E55" s="4" t="s">
        <v>170</v>
      </c>
      <c r="F55" s="45" t="s">
        <v>0</v>
      </c>
      <c r="G55" s="4" t="s">
        <v>314</v>
      </c>
      <c r="H55" s="4" t="s">
        <v>173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9</v>
      </c>
      <c r="W55">
        <v>6</v>
      </c>
    </row>
    <row r="56" spans="1:23" ht="12.75">
      <c r="A56" s="290">
        <v>49</v>
      </c>
      <c r="B56" s="80">
        <v>32</v>
      </c>
      <c r="C56" t="s">
        <v>117</v>
      </c>
      <c r="D56" s="46">
        <v>39592</v>
      </c>
      <c r="E56" s="4" t="s">
        <v>168</v>
      </c>
      <c r="F56" s="45" t="s">
        <v>0</v>
      </c>
      <c r="G56" s="4" t="s">
        <v>315</v>
      </c>
      <c r="H56" s="4" t="s">
        <v>173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8</v>
      </c>
      <c r="W56">
        <v>6</v>
      </c>
    </row>
    <row r="57" spans="1:23" ht="12.75">
      <c r="A57" s="290">
        <v>50</v>
      </c>
      <c r="B57" s="80">
        <v>3</v>
      </c>
      <c r="C57" t="s">
        <v>144</v>
      </c>
      <c r="D57" s="46">
        <v>39404</v>
      </c>
      <c r="E57" s="4" t="s">
        <v>171</v>
      </c>
      <c r="F57" s="45" t="s">
        <v>0</v>
      </c>
      <c r="G57" s="4" t="s">
        <v>168</v>
      </c>
      <c r="H57" s="4" t="s">
        <v>173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7</v>
      </c>
      <c r="W57">
        <v>6</v>
      </c>
    </row>
    <row r="58" spans="1:23" ht="12.75">
      <c r="A58" s="290">
        <v>51</v>
      </c>
      <c r="B58" s="80">
        <v>33</v>
      </c>
      <c r="C58" t="s">
        <v>117</v>
      </c>
      <c r="D58" s="46">
        <v>39592</v>
      </c>
      <c r="E58" s="4" t="s">
        <v>168</v>
      </c>
      <c r="F58" s="45" t="s">
        <v>0</v>
      </c>
      <c r="G58" s="4" t="s">
        <v>66</v>
      </c>
      <c r="H58" s="4" t="s">
        <v>173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10</v>
      </c>
      <c r="W58">
        <v>5</v>
      </c>
    </row>
    <row r="59" spans="1:23" ht="12.75">
      <c r="A59" s="290">
        <v>52</v>
      </c>
      <c r="B59" s="80">
        <v>22</v>
      </c>
      <c r="C59" t="s">
        <v>52</v>
      </c>
      <c r="D59" s="46">
        <v>39509</v>
      </c>
      <c r="E59" s="4" t="s">
        <v>50</v>
      </c>
      <c r="F59" s="45" t="s">
        <v>0</v>
      </c>
      <c r="G59" s="4" t="s">
        <v>171</v>
      </c>
      <c r="H59" s="4" t="s">
        <v>173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10</v>
      </c>
      <c r="W59">
        <v>5</v>
      </c>
    </row>
    <row r="60" spans="1:23" ht="12.75">
      <c r="A60" s="290">
        <v>53</v>
      </c>
      <c r="B60" s="80">
        <v>13</v>
      </c>
      <c r="C60" t="s">
        <v>130</v>
      </c>
      <c r="D60" s="46">
        <v>39466</v>
      </c>
      <c r="E60" s="4" t="s">
        <v>170</v>
      </c>
      <c r="F60" s="45" t="s">
        <v>0</v>
      </c>
      <c r="G60" s="4" t="s">
        <v>66</v>
      </c>
      <c r="H60" s="4" t="s">
        <v>173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15</v>
      </c>
      <c r="T60" t="s">
        <v>1</v>
      </c>
      <c r="U60">
        <v>10</v>
      </c>
      <c r="W60">
        <v>5</v>
      </c>
    </row>
    <row r="61" spans="1:23" ht="12.75">
      <c r="A61" s="290">
        <v>54</v>
      </c>
      <c r="B61" s="80">
        <v>4</v>
      </c>
      <c r="C61" t="s">
        <v>140</v>
      </c>
      <c r="D61" s="46">
        <v>39418</v>
      </c>
      <c r="E61" s="4" t="s">
        <v>171</v>
      </c>
      <c r="F61" s="45" t="s">
        <v>0</v>
      </c>
      <c r="G61" s="4" t="s">
        <v>315</v>
      </c>
      <c r="H61" s="4" t="s">
        <v>173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10</v>
      </c>
      <c r="W61">
        <v>5</v>
      </c>
    </row>
    <row r="62" spans="1:23" ht="12.75">
      <c r="A62" s="290">
        <v>55</v>
      </c>
      <c r="B62" s="80">
        <v>5</v>
      </c>
      <c r="C62" t="s">
        <v>97</v>
      </c>
      <c r="D62" s="46">
        <v>39418</v>
      </c>
      <c r="E62" s="4" t="s">
        <v>315</v>
      </c>
      <c r="F62" s="45" t="s">
        <v>0</v>
      </c>
      <c r="G62" s="4" t="s">
        <v>167</v>
      </c>
      <c r="H62" s="4" t="s">
        <v>173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9</v>
      </c>
      <c r="W62">
        <v>5</v>
      </c>
    </row>
    <row r="63" spans="1:23" ht="12.75">
      <c r="A63" s="290">
        <v>56</v>
      </c>
      <c r="B63" s="80">
        <v>16</v>
      </c>
      <c r="C63" t="s">
        <v>90</v>
      </c>
      <c r="D63" s="46">
        <v>39480</v>
      </c>
      <c r="E63" s="4" t="s">
        <v>315</v>
      </c>
      <c r="F63" s="45" t="s">
        <v>0</v>
      </c>
      <c r="G63" s="4" t="s">
        <v>150</v>
      </c>
      <c r="H63" s="4" t="s">
        <v>173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13</v>
      </c>
      <c r="T63" t="s">
        <v>1</v>
      </c>
      <c r="U63">
        <v>8</v>
      </c>
      <c r="W63">
        <v>5</v>
      </c>
    </row>
    <row r="64" spans="1:23" ht="12.75">
      <c r="A64" s="290">
        <v>57</v>
      </c>
      <c r="B64" s="80">
        <v>15</v>
      </c>
      <c r="C64" t="s">
        <v>93</v>
      </c>
      <c r="D64" s="46">
        <v>39480</v>
      </c>
      <c r="E64" s="4" t="s">
        <v>315</v>
      </c>
      <c r="F64" s="45" t="s">
        <v>0</v>
      </c>
      <c r="G64" s="4" t="s">
        <v>170</v>
      </c>
      <c r="H64" s="4" t="s">
        <v>173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12</v>
      </c>
      <c r="T64" t="s">
        <v>1</v>
      </c>
      <c r="U64">
        <v>7</v>
      </c>
      <c r="W64">
        <v>5</v>
      </c>
    </row>
    <row r="65" spans="1:23" ht="12.75">
      <c r="A65" s="290">
        <v>58</v>
      </c>
      <c r="B65" s="80">
        <v>25</v>
      </c>
      <c r="C65" t="s">
        <v>172</v>
      </c>
      <c r="D65" s="46">
        <v>39537</v>
      </c>
      <c r="E65" s="4" t="s">
        <v>167</v>
      </c>
      <c r="F65" s="45" t="s">
        <v>0</v>
      </c>
      <c r="G65" s="4" t="s">
        <v>314</v>
      </c>
      <c r="H65" s="4" t="s">
        <v>173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16</v>
      </c>
      <c r="W65">
        <v>4</v>
      </c>
    </row>
    <row r="66" spans="1:23" ht="12.75">
      <c r="A66" s="290">
        <v>59</v>
      </c>
      <c r="B66" s="80">
        <v>20</v>
      </c>
      <c r="C66" t="s">
        <v>65</v>
      </c>
      <c r="D66" s="46">
        <v>39509</v>
      </c>
      <c r="E66" s="4" t="s">
        <v>66</v>
      </c>
      <c r="F66" s="45" t="s">
        <v>0</v>
      </c>
      <c r="G66" s="4" t="s">
        <v>314</v>
      </c>
      <c r="H66" s="4" t="s">
        <v>173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17</v>
      </c>
      <c r="T66" t="s">
        <v>1</v>
      </c>
      <c r="U66">
        <v>13</v>
      </c>
      <c r="W66">
        <v>4</v>
      </c>
    </row>
    <row r="67" spans="1:23" ht="12.75">
      <c r="A67" s="290">
        <v>60</v>
      </c>
      <c r="B67" s="80">
        <v>16</v>
      </c>
      <c r="C67" t="s">
        <v>97</v>
      </c>
      <c r="D67" s="46">
        <v>39480</v>
      </c>
      <c r="E67" s="4" t="s">
        <v>315</v>
      </c>
      <c r="F67" s="45" t="s">
        <v>0</v>
      </c>
      <c r="G67" s="4" t="s">
        <v>150</v>
      </c>
      <c r="H67" s="4" t="s">
        <v>173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10</v>
      </c>
      <c r="W67">
        <v>4</v>
      </c>
    </row>
    <row r="68" spans="1:23" ht="12.75">
      <c r="A68" s="290">
        <v>61</v>
      </c>
      <c r="B68" s="80">
        <v>31</v>
      </c>
      <c r="C68" t="s">
        <v>86</v>
      </c>
      <c r="D68" s="46">
        <v>39572</v>
      </c>
      <c r="E68" s="4" t="s">
        <v>314</v>
      </c>
      <c r="F68" s="45" t="s">
        <v>0</v>
      </c>
      <c r="G68" s="4" t="s">
        <v>171</v>
      </c>
      <c r="H68" s="4" t="s">
        <v>173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9</v>
      </c>
      <c r="W68">
        <v>4</v>
      </c>
    </row>
    <row r="69" spans="1:23" ht="12.75">
      <c r="A69" s="290">
        <v>62</v>
      </c>
      <c r="B69" s="80">
        <v>20</v>
      </c>
      <c r="C69" t="s">
        <v>86</v>
      </c>
      <c r="D69" s="46">
        <v>39509</v>
      </c>
      <c r="E69" s="4" t="s">
        <v>314</v>
      </c>
      <c r="F69" s="45" t="s">
        <v>0</v>
      </c>
      <c r="G69" s="4" t="s">
        <v>66</v>
      </c>
      <c r="H69" s="4" t="s">
        <v>173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9</v>
      </c>
      <c r="W69">
        <v>4</v>
      </c>
    </row>
    <row r="70" spans="1:23" ht="12.75">
      <c r="A70" s="290">
        <v>63</v>
      </c>
      <c r="B70" s="80">
        <v>12</v>
      </c>
      <c r="C70" t="s">
        <v>55</v>
      </c>
      <c r="D70" s="46">
        <v>39466</v>
      </c>
      <c r="E70" s="4" t="s">
        <v>50</v>
      </c>
      <c r="F70" s="45" t="s">
        <v>0</v>
      </c>
      <c r="G70" s="4" t="s">
        <v>170</v>
      </c>
      <c r="H70" s="4" t="s">
        <v>173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8</v>
      </c>
      <c r="W70">
        <v>4</v>
      </c>
    </row>
    <row r="71" spans="1:23" ht="12.75">
      <c r="A71" s="290">
        <v>64</v>
      </c>
      <c r="B71" s="80">
        <v>26</v>
      </c>
      <c r="C71" t="s">
        <v>49</v>
      </c>
      <c r="D71" s="46">
        <v>39537</v>
      </c>
      <c r="E71" s="4" t="s">
        <v>50</v>
      </c>
      <c r="F71" s="45" t="s">
        <v>0</v>
      </c>
      <c r="G71" s="4" t="s">
        <v>314</v>
      </c>
      <c r="H71" s="4" t="s">
        <v>173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11</v>
      </c>
      <c r="T71" t="s">
        <v>1</v>
      </c>
      <c r="U71">
        <v>7</v>
      </c>
      <c r="W71">
        <v>4</v>
      </c>
    </row>
    <row r="72" spans="1:23" ht="12.75">
      <c r="A72" s="290">
        <v>65</v>
      </c>
      <c r="B72" s="80">
        <v>18</v>
      </c>
      <c r="C72" t="s">
        <v>86</v>
      </c>
      <c r="D72" s="46">
        <v>39508</v>
      </c>
      <c r="E72" s="4" t="s">
        <v>314</v>
      </c>
      <c r="F72" s="45" t="s">
        <v>0</v>
      </c>
      <c r="G72" s="4" t="s">
        <v>150</v>
      </c>
      <c r="H72" s="4" t="s">
        <v>173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20</v>
      </c>
      <c r="T72" t="s">
        <v>1</v>
      </c>
      <c r="U72">
        <v>17</v>
      </c>
      <c r="W72">
        <v>3</v>
      </c>
    </row>
    <row r="73" spans="1:23" ht="12.75">
      <c r="A73" s="290">
        <v>66</v>
      </c>
      <c r="B73" s="80">
        <v>30</v>
      </c>
      <c r="C73" t="s">
        <v>142</v>
      </c>
      <c r="D73" s="46">
        <v>39565</v>
      </c>
      <c r="E73" s="4" t="s">
        <v>171</v>
      </c>
      <c r="F73" s="45" t="s">
        <v>0</v>
      </c>
      <c r="G73" s="4" t="s">
        <v>150</v>
      </c>
      <c r="H73" s="4" t="s">
        <v>173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18</v>
      </c>
      <c r="T73" t="s">
        <v>1</v>
      </c>
      <c r="U73">
        <v>15</v>
      </c>
      <c r="W73">
        <v>3</v>
      </c>
    </row>
    <row r="74" spans="1:23" ht="12.75">
      <c r="A74" s="290">
        <v>67</v>
      </c>
      <c r="B74" s="80">
        <v>15</v>
      </c>
      <c r="C74" t="s">
        <v>128</v>
      </c>
      <c r="D74" s="46">
        <v>39480</v>
      </c>
      <c r="E74" s="4" t="s">
        <v>170</v>
      </c>
      <c r="F74" s="45" t="s">
        <v>0</v>
      </c>
      <c r="G74" s="4" t="s">
        <v>315</v>
      </c>
      <c r="H74" s="4" t="s">
        <v>173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13</v>
      </c>
      <c r="W74">
        <v>3</v>
      </c>
    </row>
    <row r="75" spans="1:23" ht="12.75">
      <c r="A75" s="290">
        <v>68</v>
      </c>
      <c r="B75" s="80">
        <v>14</v>
      </c>
      <c r="C75" t="s">
        <v>180</v>
      </c>
      <c r="D75" s="46">
        <v>39467</v>
      </c>
      <c r="E75" s="4" t="s">
        <v>170</v>
      </c>
      <c r="F75" s="45" t="s">
        <v>0</v>
      </c>
      <c r="G75" s="4" t="s">
        <v>171</v>
      </c>
      <c r="H75" s="4" t="s">
        <v>173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17</v>
      </c>
      <c r="T75" t="s">
        <v>1</v>
      </c>
      <c r="U75">
        <v>15</v>
      </c>
      <c r="W75">
        <v>2</v>
      </c>
    </row>
    <row r="76" spans="1:23" ht="12.75">
      <c r="A76" s="290">
        <v>69</v>
      </c>
      <c r="B76" s="80">
        <v>27</v>
      </c>
      <c r="C76" t="s">
        <v>58</v>
      </c>
      <c r="D76" s="46">
        <v>39537</v>
      </c>
      <c r="E76" s="4" t="s">
        <v>50</v>
      </c>
      <c r="F76" s="45" t="s">
        <v>0</v>
      </c>
      <c r="G76" s="4" t="s">
        <v>167</v>
      </c>
      <c r="H76" s="4" t="s">
        <v>173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11</v>
      </c>
      <c r="W76">
        <v>2</v>
      </c>
    </row>
    <row r="77" spans="1:23" ht="12.75">
      <c r="A77" s="290">
        <v>70</v>
      </c>
      <c r="B77" s="80">
        <v>11</v>
      </c>
      <c r="C77" t="s">
        <v>58</v>
      </c>
      <c r="D77" s="46">
        <v>39466</v>
      </c>
      <c r="E77" s="4" t="s">
        <v>50</v>
      </c>
      <c r="F77" s="45" t="s">
        <v>0</v>
      </c>
      <c r="G77" s="4" t="s">
        <v>66</v>
      </c>
      <c r="H77" s="4" t="s">
        <v>173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11</v>
      </c>
      <c r="W77">
        <v>2</v>
      </c>
    </row>
    <row r="78" spans="1:23" ht="12.75">
      <c r="A78" s="290">
        <v>71</v>
      </c>
      <c r="B78" s="80">
        <v>18</v>
      </c>
      <c r="C78" t="s">
        <v>80</v>
      </c>
      <c r="D78" s="46">
        <v>39508</v>
      </c>
      <c r="E78" s="4" t="s">
        <v>314</v>
      </c>
      <c r="F78" s="45" t="s">
        <v>0</v>
      </c>
      <c r="G78" s="4" t="s">
        <v>150</v>
      </c>
      <c r="H78" s="4" t="s">
        <v>173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11</v>
      </c>
      <c r="T78" t="s">
        <v>1</v>
      </c>
      <c r="U78">
        <v>9</v>
      </c>
      <c r="W78">
        <v>2</v>
      </c>
    </row>
    <row r="79" spans="1:23" ht="12.75">
      <c r="A79" s="290">
        <v>72</v>
      </c>
      <c r="B79" s="80">
        <v>13</v>
      </c>
      <c r="C79" t="s">
        <v>180</v>
      </c>
      <c r="D79" s="46">
        <v>39466</v>
      </c>
      <c r="E79" s="4" t="s">
        <v>170</v>
      </c>
      <c r="F79" s="45" t="s">
        <v>0</v>
      </c>
      <c r="G79" s="4" t="s">
        <v>66</v>
      </c>
      <c r="H79" s="4" t="s">
        <v>173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10</v>
      </c>
      <c r="W79">
        <v>1</v>
      </c>
    </row>
    <row r="80" spans="1:23" ht="12.75">
      <c r="A80" s="290">
        <v>73</v>
      </c>
      <c r="B80" s="80">
        <v>3</v>
      </c>
      <c r="C80" t="s">
        <v>114</v>
      </c>
      <c r="D80" s="46">
        <v>39404</v>
      </c>
      <c r="E80" s="4" t="s">
        <v>168</v>
      </c>
      <c r="F80" s="45" t="s">
        <v>0</v>
      </c>
      <c r="G80" s="4" t="s">
        <v>171</v>
      </c>
      <c r="H80" s="4" t="s">
        <v>173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11</v>
      </c>
      <c r="W80">
        <v>0</v>
      </c>
    </row>
    <row r="81" spans="1:23" ht="12.75">
      <c r="A81" s="290">
        <v>74</v>
      </c>
      <c r="B81" s="80">
        <v>10</v>
      </c>
      <c r="C81" t="s">
        <v>70</v>
      </c>
      <c r="D81" s="46">
        <v>39431</v>
      </c>
      <c r="E81" s="4" t="s">
        <v>66</v>
      </c>
      <c r="F81" s="45" t="s">
        <v>0</v>
      </c>
      <c r="G81" s="4" t="s">
        <v>150</v>
      </c>
      <c r="H81" s="4" t="s">
        <v>173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21</v>
      </c>
      <c r="T81" t="s">
        <v>1</v>
      </c>
      <c r="U81">
        <v>9</v>
      </c>
      <c r="W81">
        <v>12</v>
      </c>
    </row>
    <row r="82" spans="1:23" ht="12.75">
      <c r="A82" s="290">
        <v>75</v>
      </c>
      <c r="B82" s="80">
        <v>1</v>
      </c>
      <c r="C82" t="s">
        <v>49</v>
      </c>
      <c r="D82" s="46">
        <v>39404</v>
      </c>
      <c r="E82" s="4" t="s">
        <v>50</v>
      </c>
      <c r="F82" s="45" t="s">
        <v>0</v>
      </c>
      <c r="G82" s="4" t="s">
        <v>150</v>
      </c>
      <c r="H82" s="4" t="s">
        <v>173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18</v>
      </c>
      <c r="T82" t="s">
        <v>1</v>
      </c>
      <c r="U82">
        <v>6</v>
      </c>
      <c r="W82">
        <v>12</v>
      </c>
    </row>
    <row r="83" spans="1:23" ht="12.75">
      <c r="A83" s="290">
        <v>76</v>
      </c>
      <c r="B83" s="80">
        <v>3</v>
      </c>
      <c r="C83" t="s">
        <v>117</v>
      </c>
      <c r="D83" s="46">
        <v>39404</v>
      </c>
      <c r="E83" s="4" t="s">
        <v>168</v>
      </c>
      <c r="F83" s="45" t="s">
        <v>0</v>
      </c>
      <c r="G83" s="4" t="s">
        <v>171</v>
      </c>
      <c r="H83" s="4" t="s">
        <v>173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7</v>
      </c>
      <c r="W83">
        <v>11</v>
      </c>
    </row>
    <row r="84" spans="1:23" ht="12.75">
      <c r="A84" s="290">
        <v>77</v>
      </c>
      <c r="B84" s="80">
        <v>33</v>
      </c>
      <c r="C84" t="s">
        <v>114</v>
      </c>
      <c r="D84" s="46">
        <v>39592</v>
      </c>
      <c r="E84" s="4" t="s">
        <v>168</v>
      </c>
      <c r="F84" s="45" t="s">
        <v>0</v>
      </c>
      <c r="G84" s="4" t="s">
        <v>66</v>
      </c>
      <c r="H84" s="4" t="s">
        <v>173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21</v>
      </c>
      <c r="T84" t="s">
        <v>1</v>
      </c>
      <c r="U84">
        <v>13</v>
      </c>
      <c r="W84">
        <v>8</v>
      </c>
    </row>
    <row r="85" spans="1:23" ht="12.75">
      <c r="A85" s="290">
        <v>78</v>
      </c>
      <c r="B85" s="80">
        <v>6</v>
      </c>
      <c r="C85" t="s">
        <v>104</v>
      </c>
      <c r="D85" s="46">
        <v>39418</v>
      </c>
      <c r="E85" s="4" t="s">
        <v>167</v>
      </c>
      <c r="F85" s="45" t="s">
        <v>0</v>
      </c>
      <c r="G85" s="4" t="s">
        <v>171</v>
      </c>
      <c r="H85" s="4" t="s">
        <v>173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15</v>
      </c>
      <c r="T85" t="s">
        <v>1</v>
      </c>
      <c r="U85">
        <v>8</v>
      </c>
      <c r="W85">
        <v>7</v>
      </c>
    </row>
    <row r="86" spans="1:23" ht="12.75">
      <c r="A86" s="290">
        <v>79</v>
      </c>
      <c r="B86" s="80">
        <v>14</v>
      </c>
      <c r="C86" t="s">
        <v>138</v>
      </c>
      <c r="D86" s="46">
        <v>39467</v>
      </c>
      <c r="E86" s="4" t="s">
        <v>171</v>
      </c>
      <c r="F86" s="45" t="s">
        <v>0</v>
      </c>
      <c r="G86" s="4" t="s">
        <v>170</v>
      </c>
      <c r="H86" s="4" t="s">
        <v>173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23</v>
      </c>
      <c r="T86" t="s">
        <v>1</v>
      </c>
      <c r="U86">
        <v>17</v>
      </c>
      <c r="W86">
        <v>6</v>
      </c>
    </row>
    <row r="87" spans="1:23" ht="12.75">
      <c r="A87" s="290">
        <v>80</v>
      </c>
      <c r="B87" s="80">
        <v>20</v>
      </c>
      <c r="C87" t="s">
        <v>82</v>
      </c>
      <c r="D87" s="46">
        <v>39509</v>
      </c>
      <c r="E87" s="4" t="s">
        <v>314</v>
      </c>
      <c r="F87" s="45" t="s">
        <v>0</v>
      </c>
      <c r="G87" s="4" t="s">
        <v>66</v>
      </c>
      <c r="H87" s="4" t="s">
        <v>173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17</v>
      </c>
      <c r="T87" t="s">
        <v>1</v>
      </c>
      <c r="U87">
        <v>11</v>
      </c>
      <c r="W87">
        <v>6</v>
      </c>
    </row>
    <row r="88" spans="1:23" ht="12.75">
      <c r="A88" s="290">
        <v>81</v>
      </c>
      <c r="B88" s="80">
        <v>32</v>
      </c>
      <c r="C88" t="s">
        <v>112</v>
      </c>
      <c r="D88" s="46">
        <v>39592</v>
      </c>
      <c r="E88" s="4" t="s">
        <v>168</v>
      </c>
      <c r="F88" s="45" t="s">
        <v>0</v>
      </c>
      <c r="G88" s="4" t="s">
        <v>315</v>
      </c>
      <c r="H88" s="4" t="s">
        <v>173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12</v>
      </c>
      <c r="T88" t="s">
        <v>1</v>
      </c>
      <c r="U88">
        <v>6</v>
      </c>
      <c r="W88">
        <v>6</v>
      </c>
    </row>
    <row r="89" spans="1:23" ht="12.75">
      <c r="A89" s="290">
        <v>82</v>
      </c>
      <c r="B89" s="80">
        <v>8</v>
      </c>
      <c r="C89" t="s">
        <v>117</v>
      </c>
      <c r="D89" s="46">
        <v>39425</v>
      </c>
      <c r="E89" s="4" t="s">
        <v>168</v>
      </c>
      <c r="F89" s="45" t="s">
        <v>0</v>
      </c>
      <c r="G89" s="4" t="s">
        <v>170</v>
      </c>
      <c r="H89" s="4" t="s">
        <v>173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18</v>
      </c>
      <c r="T89" t="s">
        <v>1</v>
      </c>
      <c r="U89">
        <v>13</v>
      </c>
      <c r="W89">
        <v>5</v>
      </c>
    </row>
    <row r="90" spans="1:23" ht="12.75">
      <c r="A90" s="290">
        <v>83</v>
      </c>
      <c r="B90" s="80">
        <v>30</v>
      </c>
      <c r="C90" t="s">
        <v>140</v>
      </c>
      <c r="D90" s="46">
        <v>39565</v>
      </c>
      <c r="E90" s="4" t="s">
        <v>171</v>
      </c>
      <c r="F90" s="45" t="s">
        <v>0</v>
      </c>
      <c r="G90" s="4" t="s">
        <v>150</v>
      </c>
      <c r="H90" s="4" t="s">
        <v>173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17</v>
      </c>
      <c r="T90" t="s">
        <v>1</v>
      </c>
      <c r="U90">
        <v>12</v>
      </c>
      <c r="W90">
        <v>5</v>
      </c>
    </row>
    <row r="91" spans="1:23" ht="12.75">
      <c r="A91" s="290">
        <v>84</v>
      </c>
      <c r="B91" s="80">
        <v>34</v>
      </c>
      <c r="C91" t="s">
        <v>97</v>
      </c>
      <c r="D91" s="46">
        <v>39592</v>
      </c>
      <c r="E91" s="4" t="s">
        <v>315</v>
      </c>
      <c r="F91" s="45" t="s">
        <v>0</v>
      </c>
      <c r="G91" s="4" t="s">
        <v>66</v>
      </c>
      <c r="H91" s="4" t="s">
        <v>173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11</v>
      </c>
      <c r="W91">
        <v>5</v>
      </c>
    </row>
    <row r="92" spans="1:23" ht="12.75">
      <c r="A92" s="290">
        <v>85</v>
      </c>
      <c r="B92" s="80">
        <v>18</v>
      </c>
      <c r="C92" t="s">
        <v>84</v>
      </c>
      <c r="D92" s="46">
        <v>39508</v>
      </c>
      <c r="E92" s="4" t="s">
        <v>314</v>
      </c>
      <c r="F92" s="45" t="s">
        <v>0</v>
      </c>
      <c r="G92" s="4" t="s">
        <v>150</v>
      </c>
      <c r="H92" s="4" t="s">
        <v>173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21</v>
      </c>
      <c r="T92" t="s">
        <v>1</v>
      </c>
      <c r="U92">
        <v>17</v>
      </c>
      <c r="W92">
        <v>4</v>
      </c>
    </row>
    <row r="93" spans="1:23" ht="12.75">
      <c r="A93" s="290">
        <v>86</v>
      </c>
      <c r="B93" s="80">
        <v>5</v>
      </c>
      <c r="C93" t="s">
        <v>95</v>
      </c>
      <c r="D93" s="46">
        <v>39418</v>
      </c>
      <c r="E93" s="4" t="s">
        <v>315</v>
      </c>
      <c r="F93" s="45" t="s">
        <v>0</v>
      </c>
      <c r="G93" s="4" t="s">
        <v>167</v>
      </c>
      <c r="H93" s="4" t="s">
        <v>173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18</v>
      </c>
      <c r="T93" t="s">
        <v>1</v>
      </c>
      <c r="U93">
        <v>14</v>
      </c>
      <c r="W93">
        <v>4</v>
      </c>
    </row>
    <row r="94" spans="1:23" ht="12.75">
      <c r="A94" s="290">
        <v>87</v>
      </c>
      <c r="B94" s="80">
        <v>26</v>
      </c>
      <c r="C94" t="s">
        <v>86</v>
      </c>
      <c r="D94" s="46">
        <v>39537</v>
      </c>
      <c r="E94" s="4" t="s">
        <v>314</v>
      </c>
      <c r="F94" s="45" t="s">
        <v>0</v>
      </c>
      <c r="G94" s="4" t="s">
        <v>50</v>
      </c>
      <c r="H94" s="4" t="s">
        <v>173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17</v>
      </c>
      <c r="T94" t="s">
        <v>1</v>
      </c>
      <c r="U94">
        <v>13</v>
      </c>
      <c r="W94">
        <v>4</v>
      </c>
    </row>
    <row r="95" spans="1:23" ht="12.75">
      <c r="A95" s="290">
        <v>88</v>
      </c>
      <c r="B95" s="80">
        <v>2</v>
      </c>
      <c r="C95" t="s">
        <v>144</v>
      </c>
      <c r="D95" s="46">
        <v>39404</v>
      </c>
      <c r="E95" s="4" t="s">
        <v>171</v>
      </c>
      <c r="F95" s="45" t="s">
        <v>0</v>
      </c>
      <c r="G95" s="4" t="s">
        <v>66</v>
      </c>
      <c r="H95" s="4" t="s">
        <v>173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10</v>
      </c>
      <c r="W95">
        <v>4</v>
      </c>
    </row>
    <row r="96" spans="1:23" ht="12.75">
      <c r="A96" s="290">
        <v>89</v>
      </c>
      <c r="B96" s="80">
        <v>9</v>
      </c>
      <c r="C96" t="s">
        <v>117</v>
      </c>
      <c r="D96" s="46">
        <v>39425</v>
      </c>
      <c r="E96" s="4" t="s">
        <v>168</v>
      </c>
      <c r="F96" s="45" t="s">
        <v>0</v>
      </c>
      <c r="G96" s="4" t="s">
        <v>167</v>
      </c>
      <c r="H96" s="4" t="s">
        <v>173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8</v>
      </c>
      <c r="W96">
        <v>4</v>
      </c>
    </row>
    <row r="97" spans="1:23" ht="12.75">
      <c r="A97" s="290">
        <v>90</v>
      </c>
      <c r="B97" s="80">
        <v>22</v>
      </c>
      <c r="C97" t="s">
        <v>49</v>
      </c>
      <c r="D97" s="46">
        <v>39509</v>
      </c>
      <c r="E97" s="4" t="s">
        <v>50</v>
      </c>
      <c r="F97" s="45" t="s">
        <v>0</v>
      </c>
      <c r="G97" s="4" t="s">
        <v>171</v>
      </c>
      <c r="H97" s="4" t="s">
        <v>173</v>
      </c>
      <c r="J97">
        <v>1</v>
      </c>
      <c r="K97">
        <v>3</v>
      </c>
      <c r="L97">
        <v>0</v>
      </c>
      <c r="O97">
        <v>5</v>
      </c>
      <c r="P97" t="s">
        <v>1</v>
      </c>
      <c r="Q97">
        <v>3</v>
      </c>
      <c r="S97">
        <v>10</v>
      </c>
      <c r="T97" t="s">
        <v>1</v>
      </c>
      <c r="U97">
        <v>6</v>
      </c>
      <c r="W97">
        <v>4</v>
      </c>
    </row>
    <row r="98" spans="1:23" ht="12.75">
      <c r="A98" s="290">
        <v>91</v>
      </c>
      <c r="B98" s="80">
        <v>6</v>
      </c>
      <c r="C98" t="s">
        <v>140</v>
      </c>
      <c r="D98" s="46">
        <v>39418</v>
      </c>
      <c r="E98" s="4" t="s">
        <v>171</v>
      </c>
      <c r="F98" s="45" t="s">
        <v>0</v>
      </c>
      <c r="G98" s="4" t="s">
        <v>167</v>
      </c>
      <c r="H98" s="4" t="s">
        <v>173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13</v>
      </c>
      <c r="W98">
        <v>3</v>
      </c>
    </row>
    <row r="99" spans="1:23" ht="12.75">
      <c r="A99" s="290">
        <v>92</v>
      </c>
      <c r="B99" s="80">
        <v>13</v>
      </c>
      <c r="C99" t="s">
        <v>68</v>
      </c>
      <c r="D99" s="46">
        <v>39466</v>
      </c>
      <c r="E99" s="4" t="s">
        <v>66</v>
      </c>
      <c r="F99" s="45" t="s">
        <v>0</v>
      </c>
      <c r="G99" s="4" t="s">
        <v>170</v>
      </c>
      <c r="H99" s="4" t="s">
        <v>173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12</v>
      </c>
      <c r="W99">
        <v>3</v>
      </c>
    </row>
    <row r="100" spans="1:23" ht="12.75">
      <c r="A100" s="290">
        <v>93</v>
      </c>
      <c r="B100" s="80">
        <v>19</v>
      </c>
      <c r="C100" t="s">
        <v>114</v>
      </c>
      <c r="D100" s="46">
        <v>39509</v>
      </c>
      <c r="E100" s="4" t="s">
        <v>168</v>
      </c>
      <c r="F100" s="45" t="s">
        <v>0</v>
      </c>
      <c r="G100" s="4" t="s">
        <v>314</v>
      </c>
      <c r="H100" s="4" t="s">
        <v>173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11</v>
      </c>
      <c r="W100">
        <v>3</v>
      </c>
    </row>
    <row r="101" spans="1:23" ht="12.75">
      <c r="A101" s="290">
        <v>94</v>
      </c>
      <c r="B101" s="80">
        <v>2</v>
      </c>
      <c r="C101" t="s">
        <v>142</v>
      </c>
      <c r="D101" s="46">
        <v>39404</v>
      </c>
      <c r="E101" s="4" t="s">
        <v>171</v>
      </c>
      <c r="F101" s="45" t="s">
        <v>0</v>
      </c>
      <c r="G101" s="4" t="s">
        <v>66</v>
      </c>
      <c r="H101" s="4" t="s">
        <v>173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13</v>
      </c>
      <c r="T101" t="s">
        <v>1</v>
      </c>
      <c r="U101">
        <v>10</v>
      </c>
      <c r="W101">
        <v>3</v>
      </c>
    </row>
    <row r="102" spans="1:23" ht="12.75">
      <c r="A102" s="290">
        <v>95</v>
      </c>
      <c r="B102" s="80">
        <v>12</v>
      </c>
      <c r="C102" t="s">
        <v>49</v>
      </c>
      <c r="D102" s="46">
        <v>39466</v>
      </c>
      <c r="E102" s="4" t="s">
        <v>50</v>
      </c>
      <c r="F102" s="45" t="s">
        <v>0</v>
      </c>
      <c r="G102" s="4" t="s">
        <v>170</v>
      </c>
      <c r="H102" s="4" t="s">
        <v>173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12</v>
      </c>
      <c r="T102" t="s">
        <v>1</v>
      </c>
      <c r="U102">
        <v>9</v>
      </c>
      <c r="W102">
        <v>3</v>
      </c>
    </row>
    <row r="103" spans="1:23" ht="12.75">
      <c r="A103" s="290">
        <v>96</v>
      </c>
      <c r="B103" s="80">
        <v>31</v>
      </c>
      <c r="C103" t="s">
        <v>82</v>
      </c>
      <c r="D103" s="46">
        <v>39572</v>
      </c>
      <c r="E103" s="4" t="s">
        <v>314</v>
      </c>
      <c r="F103" s="45" t="s">
        <v>0</v>
      </c>
      <c r="G103" s="4" t="s">
        <v>171</v>
      </c>
      <c r="H103" s="4" t="s">
        <v>173</v>
      </c>
      <c r="J103">
        <v>1</v>
      </c>
      <c r="K103">
        <v>3</v>
      </c>
      <c r="L103">
        <v>0</v>
      </c>
      <c r="O103">
        <v>5</v>
      </c>
      <c r="P103" t="s">
        <v>1</v>
      </c>
      <c r="Q103">
        <v>3</v>
      </c>
      <c r="S103">
        <v>11</v>
      </c>
      <c r="T103" t="s">
        <v>1</v>
      </c>
      <c r="U103">
        <v>8</v>
      </c>
      <c r="W103">
        <v>3</v>
      </c>
    </row>
    <row r="104" spans="1:23" ht="12.75">
      <c r="A104" s="290">
        <v>97</v>
      </c>
      <c r="B104" s="80">
        <v>26</v>
      </c>
      <c r="C104" t="s">
        <v>52</v>
      </c>
      <c r="D104" s="46">
        <v>39537</v>
      </c>
      <c r="E104" s="4" t="s">
        <v>50</v>
      </c>
      <c r="F104" s="45" t="s">
        <v>0</v>
      </c>
      <c r="G104" s="4" t="s">
        <v>314</v>
      </c>
      <c r="H104" s="4" t="s">
        <v>173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11</v>
      </c>
      <c r="T104" t="s">
        <v>1</v>
      </c>
      <c r="U104">
        <v>8</v>
      </c>
      <c r="W104">
        <v>3</v>
      </c>
    </row>
    <row r="105" spans="1:23" ht="12.75">
      <c r="A105" s="290">
        <v>98</v>
      </c>
      <c r="B105" s="80">
        <v>3</v>
      </c>
      <c r="C105" t="s">
        <v>120</v>
      </c>
      <c r="D105" s="46">
        <v>39404</v>
      </c>
      <c r="E105" s="4" t="s">
        <v>168</v>
      </c>
      <c r="F105" s="45" t="s">
        <v>0</v>
      </c>
      <c r="G105" s="4" t="s">
        <v>171</v>
      </c>
      <c r="H105" s="4" t="s">
        <v>173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11</v>
      </c>
      <c r="T105" t="s">
        <v>1</v>
      </c>
      <c r="U105">
        <v>8</v>
      </c>
      <c r="W105">
        <v>3</v>
      </c>
    </row>
    <row r="106" spans="1:23" ht="12.75">
      <c r="A106" s="290">
        <v>99</v>
      </c>
      <c r="B106" s="80">
        <v>1</v>
      </c>
      <c r="C106" t="s">
        <v>58</v>
      </c>
      <c r="D106" s="46">
        <v>39404</v>
      </c>
      <c r="E106" s="4" t="s">
        <v>50</v>
      </c>
      <c r="F106" s="45" t="s">
        <v>0</v>
      </c>
      <c r="G106" s="4" t="s">
        <v>150</v>
      </c>
      <c r="H106" s="4" t="s">
        <v>173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8</v>
      </c>
      <c r="W106">
        <v>3</v>
      </c>
    </row>
    <row r="107" spans="1:23" ht="12.75">
      <c r="A107" s="290">
        <v>100</v>
      </c>
      <c r="B107" s="80">
        <v>34</v>
      </c>
      <c r="C107" t="s">
        <v>90</v>
      </c>
      <c r="D107" s="46">
        <v>39592</v>
      </c>
      <c r="E107" s="4" t="s">
        <v>315</v>
      </c>
      <c r="F107" s="45" t="s">
        <v>0</v>
      </c>
      <c r="G107" s="4" t="s">
        <v>66</v>
      </c>
      <c r="H107" s="4" t="s">
        <v>173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7</v>
      </c>
      <c r="W107">
        <v>3</v>
      </c>
    </row>
    <row r="108" spans="1:23" ht="12.75">
      <c r="A108" s="290">
        <v>101</v>
      </c>
      <c r="B108" s="80">
        <v>28</v>
      </c>
      <c r="C108" t="s">
        <v>120</v>
      </c>
      <c r="D108" s="46">
        <v>39537</v>
      </c>
      <c r="E108" s="4" t="s">
        <v>168</v>
      </c>
      <c r="F108" s="45" t="s">
        <v>0</v>
      </c>
      <c r="G108" s="4" t="s">
        <v>50</v>
      </c>
      <c r="H108" s="4" t="s">
        <v>173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10</v>
      </c>
      <c r="T108" t="s">
        <v>1</v>
      </c>
      <c r="U108">
        <v>7</v>
      </c>
      <c r="W108">
        <v>3</v>
      </c>
    </row>
    <row r="109" spans="1:23" ht="12.75">
      <c r="A109" s="290">
        <v>102</v>
      </c>
      <c r="B109" s="80">
        <v>36</v>
      </c>
      <c r="C109" t="s">
        <v>90</v>
      </c>
      <c r="D109" s="46">
        <v>39614</v>
      </c>
      <c r="E109" s="4" t="s">
        <v>315</v>
      </c>
      <c r="F109" s="45" t="s">
        <v>0</v>
      </c>
      <c r="G109" s="4" t="s">
        <v>314</v>
      </c>
      <c r="H109" s="4" t="s">
        <v>173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9</v>
      </c>
      <c r="T109" t="s">
        <v>1</v>
      </c>
      <c r="U109">
        <v>6</v>
      </c>
      <c r="W109">
        <v>3</v>
      </c>
    </row>
    <row r="110" spans="1:23" ht="12.75">
      <c r="A110" s="290">
        <v>103</v>
      </c>
      <c r="B110" s="80">
        <v>9</v>
      </c>
      <c r="C110" t="s">
        <v>114</v>
      </c>
      <c r="D110" s="46">
        <v>39425</v>
      </c>
      <c r="E110" s="4" t="s">
        <v>168</v>
      </c>
      <c r="F110" s="45" t="s">
        <v>0</v>
      </c>
      <c r="G110" s="4" t="s">
        <v>167</v>
      </c>
      <c r="H110" s="4" t="s">
        <v>173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21</v>
      </c>
      <c r="T110" t="s">
        <v>1</v>
      </c>
      <c r="U110">
        <v>19</v>
      </c>
      <c r="W110">
        <v>2</v>
      </c>
    </row>
    <row r="111" spans="1:23" ht="12.75">
      <c r="A111" s="290">
        <v>104</v>
      </c>
      <c r="B111" s="80">
        <v>24</v>
      </c>
      <c r="C111" t="s">
        <v>104</v>
      </c>
      <c r="D111" s="46">
        <v>39528</v>
      </c>
      <c r="E111" s="4" t="s">
        <v>167</v>
      </c>
      <c r="F111" s="45" t="s">
        <v>0</v>
      </c>
      <c r="G111" s="4" t="s">
        <v>150</v>
      </c>
      <c r="H111" s="4" t="s">
        <v>173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14</v>
      </c>
      <c r="W111">
        <v>2</v>
      </c>
    </row>
    <row r="112" spans="1:23" ht="12.75">
      <c r="A112" s="290">
        <v>105</v>
      </c>
      <c r="B112" s="80">
        <v>32</v>
      </c>
      <c r="C112" t="s">
        <v>120</v>
      </c>
      <c r="D112" s="46">
        <v>39592</v>
      </c>
      <c r="E112" s="4" t="s">
        <v>168</v>
      </c>
      <c r="F112" s="45" t="s">
        <v>0</v>
      </c>
      <c r="G112" s="4" t="s">
        <v>315</v>
      </c>
      <c r="H112" s="4" t="s">
        <v>173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15</v>
      </c>
      <c r="T112" t="s">
        <v>1</v>
      </c>
      <c r="U112">
        <v>13</v>
      </c>
      <c r="W112">
        <v>2</v>
      </c>
    </row>
    <row r="113" spans="1:23" ht="12.75">
      <c r="A113" s="290">
        <v>106</v>
      </c>
      <c r="B113" s="80">
        <v>19</v>
      </c>
      <c r="C113" t="s">
        <v>82</v>
      </c>
      <c r="D113" s="46">
        <v>39509</v>
      </c>
      <c r="E113" s="4" t="s">
        <v>314</v>
      </c>
      <c r="F113" s="45" t="s">
        <v>0</v>
      </c>
      <c r="G113" s="4" t="s">
        <v>168</v>
      </c>
      <c r="H113" s="4" t="s">
        <v>173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15</v>
      </c>
      <c r="T113" t="s">
        <v>1</v>
      </c>
      <c r="U113">
        <v>13</v>
      </c>
      <c r="W113">
        <v>2</v>
      </c>
    </row>
    <row r="114" spans="1:23" ht="12.75">
      <c r="A114" s="290">
        <v>107</v>
      </c>
      <c r="B114" s="80">
        <v>13</v>
      </c>
      <c r="C114" t="s">
        <v>65</v>
      </c>
      <c r="D114" s="46">
        <v>39466</v>
      </c>
      <c r="E114" s="4" t="s">
        <v>66</v>
      </c>
      <c r="F114" s="45" t="s">
        <v>0</v>
      </c>
      <c r="G114" s="4" t="s">
        <v>170</v>
      </c>
      <c r="H114" s="4" t="s">
        <v>173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15</v>
      </c>
      <c r="T114" t="s">
        <v>1</v>
      </c>
      <c r="U114">
        <v>13</v>
      </c>
      <c r="W114">
        <v>2</v>
      </c>
    </row>
    <row r="115" spans="1:23" ht="12.75">
      <c r="A115" s="290">
        <v>108</v>
      </c>
      <c r="B115" s="80">
        <v>31</v>
      </c>
      <c r="C115" t="s">
        <v>142</v>
      </c>
      <c r="D115" s="46">
        <v>39572</v>
      </c>
      <c r="E115" s="4" t="s">
        <v>171</v>
      </c>
      <c r="F115" s="45" t="s">
        <v>0</v>
      </c>
      <c r="G115" s="4" t="s">
        <v>314</v>
      </c>
      <c r="H115" s="4" t="s">
        <v>173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14</v>
      </c>
      <c r="T115" t="s">
        <v>1</v>
      </c>
      <c r="U115">
        <v>12</v>
      </c>
      <c r="W115">
        <v>2</v>
      </c>
    </row>
    <row r="116" spans="1:23" ht="12.75">
      <c r="A116" s="290">
        <v>109</v>
      </c>
      <c r="B116" s="80">
        <v>21</v>
      </c>
      <c r="C116" t="s">
        <v>90</v>
      </c>
      <c r="D116" s="46">
        <v>39509</v>
      </c>
      <c r="E116" s="4" t="s">
        <v>315</v>
      </c>
      <c r="F116" s="45" t="s">
        <v>0</v>
      </c>
      <c r="G116" s="4" t="s">
        <v>50</v>
      </c>
      <c r="H116" s="4" t="s">
        <v>173</v>
      </c>
      <c r="J116">
        <v>1</v>
      </c>
      <c r="K116">
        <v>3</v>
      </c>
      <c r="L116">
        <v>0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10</v>
      </c>
      <c r="W116">
        <v>2</v>
      </c>
    </row>
    <row r="117" spans="1:23" ht="12.75">
      <c r="A117" s="290">
        <v>110</v>
      </c>
      <c r="B117" s="80">
        <v>28</v>
      </c>
      <c r="C117" t="s">
        <v>49</v>
      </c>
      <c r="D117" s="46">
        <v>39537</v>
      </c>
      <c r="E117" s="4" t="s">
        <v>50</v>
      </c>
      <c r="F117" s="45" t="s">
        <v>0</v>
      </c>
      <c r="G117" s="4" t="s">
        <v>168</v>
      </c>
      <c r="H117" s="4" t="s">
        <v>173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10</v>
      </c>
      <c r="T117" t="s">
        <v>1</v>
      </c>
      <c r="U117">
        <v>8</v>
      </c>
      <c r="W117">
        <v>2</v>
      </c>
    </row>
    <row r="118" spans="1:23" ht="12.75">
      <c r="A118" s="290">
        <v>111</v>
      </c>
      <c r="B118" s="80">
        <v>20</v>
      </c>
      <c r="C118" t="s">
        <v>72</v>
      </c>
      <c r="D118" s="46">
        <v>39509</v>
      </c>
      <c r="E118" s="4" t="s">
        <v>66</v>
      </c>
      <c r="F118" s="45" t="s">
        <v>0</v>
      </c>
      <c r="G118" s="4" t="s">
        <v>314</v>
      </c>
      <c r="H118" s="4" t="s">
        <v>173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10</v>
      </c>
      <c r="T118" t="s">
        <v>1</v>
      </c>
      <c r="U118">
        <v>8</v>
      </c>
      <c r="W118">
        <v>2</v>
      </c>
    </row>
    <row r="119" spans="1:23" ht="12.75">
      <c r="A119" s="290">
        <v>112</v>
      </c>
      <c r="B119" s="80">
        <v>35</v>
      </c>
      <c r="C119" t="s">
        <v>180</v>
      </c>
      <c r="D119" s="46">
        <v>39607</v>
      </c>
      <c r="E119" s="4" t="s">
        <v>170</v>
      </c>
      <c r="F119" s="45" t="s">
        <v>0</v>
      </c>
      <c r="G119" s="4" t="s">
        <v>314</v>
      </c>
      <c r="H119" s="4" t="s">
        <v>173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9</v>
      </c>
      <c r="T119" t="s">
        <v>1</v>
      </c>
      <c r="U119">
        <v>7</v>
      </c>
      <c r="W119">
        <v>2</v>
      </c>
    </row>
    <row r="120" spans="1:23" ht="12.75">
      <c r="A120" s="290">
        <v>113</v>
      </c>
      <c r="B120" s="80">
        <v>14</v>
      </c>
      <c r="C120" t="s">
        <v>128</v>
      </c>
      <c r="D120" s="46">
        <v>39467</v>
      </c>
      <c r="E120" s="4" t="s">
        <v>170</v>
      </c>
      <c r="F120" s="45" t="s">
        <v>0</v>
      </c>
      <c r="G120" s="4" t="s">
        <v>171</v>
      </c>
      <c r="H120" s="4" t="s">
        <v>173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18</v>
      </c>
      <c r="T120" t="s">
        <v>1</v>
      </c>
      <c r="U120">
        <v>17</v>
      </c>
      <c r="W120">
        <v>1</v>
      </c>
    </row>
    <row r="121" spans="1:23" ht="12.75">
      <c r="A121" s="290">
        <v>114</v>
      </c>
      <c r="B121" s="80">
        <v>36</v>
      </c>
      <c r="C121" t="s">
        <v>93</v>
      </c>
      <c r="D121" s="46">
        <v>39614</v>
      </c>
      <c r="E121" s="4" t="s">
        <v>315</v>
      </c>
      <c r="F121" s="45" t="s">
        <v>0</v>
      </c>
      <c r="G121" s="4" t="s">
        <v>314</v>
      </c>
      <c r="H121" s="4" t="s">
        <v>173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15</v>
      </c>
      <c r="T121" t="s">
        <v>1</v>
      </c>
      <c r="U121">
        <v>14</v>
      </c>
      <c r="W121">
        <v>1</v>
      </c>
    </row>
    <row r="122" spans="1:23" ht="12.75">
      <c r="A122" s="290">
        <v>115</v>
      </c>
      <c r="B122" s="80">
        <v>25</v>
      </c>
      <c r="C122" t="s">
        <v>106</v>
      </c>
      <c r="D122" s="46">
        <v>39537</v>
      </c>
      <c r="E122" s="4" t="s">
        <v>167</v>
      </c>
      <c r="F122" s="45" t="s">
        <v>0</v>
      </c>
      <c r="G122" s="4" t="s">
        <v>314</v>
      </c>
      <c r="H122" s="4" t="s">
        <v>173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15</v>
      </c>
      <c r="T122" t="s">
        <v>1</v>
      </c>
      <c r="U122">
        <v>14</v>
      </c>
      <c r="W122">
        <v>1</v>
      </c>
    </row>
    <row r="123" spans="1:23" ht="12.75">
      <c r="A123" s="290">
        <v>116</v>
      </c>
      <c r="B123" s="80">
        <v>27</v>
      </c>
      <c r="C123" t="s">
        <v>52</v>
      </c>
      <c r="D123" s="46">
        <v>39537</v>
      </c>
      <c r="E123" s="4" t="s">
        <v>50</v>
      </c>
      <c r="F123" s="45" t="s">
        <v>0</v>
      </c>
      <c r="G123" s="4" t="s">
        <v>167</v>
      </c>
      <c r="H123" s="4" t="s">
        <v>173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14</v>
      </c>
      <c r="T123" t="s">
        <v>1</v>
      </c>
      <c r="U123">
        <v>13</v>
      </c>
      <c r="W123">
        <v>1</v>
      </c>
    </row>
    <row r="124" spans="1:23" ht="12.75">
      <c r="A124" s="290">
        <v>117</v>
      </c>
      <c r="B124" s="80">
        <v>28</v>
      </c>
      <c r="C124" t="s">
        <v>55</v>
      </c>
      <c r="D124" s="46">
        <v>39537</v>
      </c>
      <c r="E124" s="4" t="s">
        <v>50</v>
      </c>
      <c r="F124" s="45" t="s">
        <v>0</v>
      </c>
      <c r="G124" s="4" t="s">
        <v>168</v>
      </c>
      <c r="H124" s="4" t="s">
        <v>173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12</v>
      </c>
      <c r="T124" t="s">
        <v>1</v>
      </c>
      <c r="U124">
        <v>11</v>
      </c>
      <c r="W124">
        <v>1</v>
      </c>
    </row>
    <row r="125" spans="1:23" ht="12.75">
      <c r="A125" s="290">
        <v>118</v>
      </c>
      <c r="B125" s="80">
        <v>31</v>
      </c>
      <c r="C125" t="s">
        <v>144</v>
      </c>
      <c r="D125" s="46">
        <v>39572</v>
      </c>
      <c r="E125" s="4" t="s">
        <v>171</v>
      </c>
      <c r="F125" s="45" t="s">
        <v>0</v>
      </c>
      <c r="G125" s="4" t="s">
        <v>314</v>
      </c>
      <c r="H125" s="4" t="s">
        <v>173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10</v>
      </c>
      <c r="W125">
        <v>1</v>
      </c>
    </row>
    <row r="126" spans="1:23" ht="12.75">
      <c r="A126" s="290">
        <v>119</v>
      </c>
      <c r="B126" s="80">
        <v>21</v>
      </c>
      <c r="C126" t="s">
        <v>97</v>
      </c>
      <c r="D126" s="46">
        <v>39509</v>
      </c>
      <c r="E126" s="4" t="s">
        <v>315</v>
      </c>
      <c r="F126" s="45" t="s">
        <v>0</v>
      </c>
      <c r="G126" s="4" t="s">
        <v>50</v>
      </c>
      <c r="H126" s="4" t="s">
        <v>173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8</v>
      </c>
      <c r="T126" t="s">
        <v>1</v>
      </c>
      <c r="U126">
        <v>7</v>
      </c>
      <c r="W126">
        <v>1</v>
      </c>
    </row>
    <row r="127" spans="1:23" ht="12.75">
      <c r="A127" s="290">
        <v>120</v>
      </c>
      <c r="B127" s="80">
        <v>19</v>
      </c>
      <c r="C127" t="s">
        <v>86</v>
      </c>
      <c r="D127" s="46">
        <v>39509</v>
      </c>
      <c r="E127" s="4" t="s">
        <v>314</v>
      </c>
      <c r="F127" s="45" t="s">
        <v>0</v>
      </c>
      <c r="G127" s="4" t="s">
        <v>168</v>
      </c>
      <c r="H127" s="4" t="s">
        <v>173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14</v>
      </c>
      <c r="T127" t="s">
        <v>1</v>
      </c>
      <c r="U127">
        <v>14</v>
      </c>
      <c r="W127">
        <v>0</v>
      </c>
    </row>
    <row r="128" spans="1:23" ht="12.75">
      <c r="A128" s="290">
        <v>121</v>
      </c>
      <c r="B128" s="80">
        <v>10</v>
      </c>
      <c r="C128" t="s">
        <v>72</v>
      </c>
      <c r="D128" s="46">
        <v>39431</v>
      </c>
      <c r="E128" s="4" t="s">
        <v>66</v>
      </c>
      <c r="F128" s="45" t="s">
        <v>0</v>
      </c>
      <c r="G128" s="4" t="s">
        <v>150</v>
      </c>
      <c r="H128" s="4" t="s">
        <v>173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14</v>
      </c>
      <c r="T128" t="s">
        <v>1</v>
      </c>
      <c r="U128">
        <v>14</v>
      </c>
      <c r="W128">
        <v>0</v>
      </c>
    </row>
    <row r="129" spans="1:23" ht="12.75">
      <c r="A129" s="290">
        <v>122</v>
      </c>
      <c r="B129" s="80">
        <v>31</v>
      </c>
      <c r="C129" t="s">
        <v>140</v>
      </c>
      <c r="D129" s="46">
        <v>39572</v>
      </c>
      <c r="E129" s="4" t="s">
        <v>171</v>
      </c>
      <c r="F129" s="45" t="s">
        <v>0</v>
      </c>
      <c r="G129" s="4" t="s">
        <v>314</v>
      </c>
      <c r="H129" s="4" t="s">
        <v>173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13</v>
      </c>
      <c r="T129" t="s">
        <v>1</v>
      </c>
      <c r="U129">
        <v>13</v>
      </c>
      <c r="W129">
        <v>0</v>
      </c>
    </row>
    <row r="130" spans="1:23" ht="12.75">
      <c r="A130" s="290">
        <v>123</v>
      </c>
      <c r="B130" s="80">
        <v>4</v>
      </c>
      <c r="C130" t="s">
        <v>93</v>
      </c>
      <c r="D130" s="46">
        <v>39418</v>
      </c>
      <c r="E130" s="4" t="s">
        <v>315</v>
      </c>
      <c r="F130" s="45" t="s">
        <v>0</v>
      </c>
      <c r="G130" s="4" t="s">
        <v>171</v>
      </c>
      <c r="H130" s="4" t="s">
        <v>173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11</v>
      </c>
      <c r="T130" t="s">
        <v>1</v>
      </c>
      <c r="U130">
        <v>12</v>
      </c>
      <c r="W130">
        <v>-1</v>
      </c>
    </row>
    <row r="131" spans="1:23" ht="12.75">
      <c r="A131" s="290">
        <v>124</v>
      </c>
      <c r="B131" s="80">
        <v>6</v>
      </c>
      <c r="C131" t="s">
        <v>144</v>
      </c>
      <c r="D131" s="46">
        <v>39418</v>
      </c>
      <c r="E131" s="4" t="s">
        <v>171</v>
      </c>
      <c r="F131" s="45" t="s">
        <v>0</v>
      </c>
      <c r="G131" s="4" t="s">
        <v>167</v>
      </c>
      <c r="H131" s="4" t="s">
        <v>173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12</v>
      </c>
      <c r="T131" t="s">
        <v>1</v>
      </c>
      <c r="U131">
        <v>14</v>
      </c>
      <c r="W131">
        <v>-2</v>
      </c>
    </row>
    <row r="132" spans="1:23" ht="12.75">
      <c r="A132" s="290">
        <v>125</v>
      </c>
      <c r="B132" s="80">
        <v>19</v>
      </c>
      <c r="C132" t="s">
        <v>80</v>
      </c>
      <c r="D132" s="46">
        <v>39509</v>
      </c>
      <c r="E132" s="4" t="s">
        <v>314</v>
      </c>
      <c r="F132" s="45" t="s">
        <v>0</v>
      </c>
      <c r="G132" s="4" t="s">
        <v>168</v>
      </c>
      <c r="H132" s="4" t="s">
        <v>173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9</v>
      </c>
      <c r="T132" t="s">
        <v>1</v>
      </c>
      <c r="U132">
        <v>11</v>
      </c>
      <c r="W132">
        <v>-2</v>
      </c>
    </row>
    <row r="133" spans="1:23" ht="12.75">
      <c r="A133" s="290">
        <v>126</v>
      </c>
      <c r="B133" s="80">
        <v>36</v>
      </c>
      <c r="C133" t="s">
        <v>84</v>
      </c>
      <c r="D133" s="46">
        <v>39614</v>
      </c>
      <c r="E133" s="4" t="s">
        <v>314</v>
      </c>
      <c r="F133" s="45" t="s">
        <v>0</v>
      </c>
      <c r="G133" s="4" t="s">
        <v>315</v>
      </c>
      <c r="H133" s="4" t="s">
        <v>173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13</v>
      </c>
      <c r="T133" t="s">
        <v>1</v>
      </c>
      <c r="U133">
        <v>8</v>
      </c>
      <c r="W133">
        <v>5</v>
      </c>
    </row>
    <row r="134" spans="1:23" ht="12.75">
      <c r="A134" s="290">
        <v>127</v>
      </c>
      <c r="B134" s="80">
        <v>30</v>
      </c>
      <c r="C134" t="s">
        <v>144</v>
      </c>
      <c r="D134" s="46">
        <v>39565</v>
      </c>
      <c r="E134" s="4" t="s">
        <v>171</v>
      </c>
      <c r="F134" s="45" t="s">
        <v>0</v>
      </c>
      <c r="G134" s="4" t="s">
        <v>150</v>
      </c>
      <c r="H134" s="4" t="s">
        <v>173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10</v>
      </c>
      <c r="W134">
        <v>4</v>
      </c>
    </row>
    <row r="135" spans="1:23" ht="12.75">
      <c r="A135" s="290">
        <v>128</v>
      </c>
      <c r="B135" s="80">
        <v>35</v>
      </c>
      <c r="C135" t="s">
        <v>82</v>
      </c>
      <c r="D135" s="46">
        <v>39607</v>
      </c>
      <c r="E135" s="4" t="s">
        <v>314</v>
      </c>
      <c r="F135" s="45" t="s">
        <v>0</v>
      </c>
      <c r="G135" s="4" t="s">
        <v>170</v>
      </c>
      <c r="H135" s="4" t="s">
        <v>173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17</v>
      </c>
      <c r="T135" t="s">
        <v>1</v>
      </c>
      <c r="U135">
        <v>14</v>
      </c>
      <c r="W135">
        <v>3</v>
      </c>
    </row>
    <row r="136" spans="1:23" ht="12.75">
      <c r="A136" s="290">
        <v>129</v>
      </c>
      <c r="B136" s="80">
        <v>17</v>
      </c>
      <c r="C136" t="s">
        <v>158</v>
      </c>
      <c r="D136" s="46">
        <v>39480</v>
      </c>
      <c r="E136" s="4" t="s">
        <v>150</v>
      </c>
      <c r="F136" s="45" t="s">
        <v>0</v>
      </c>
      <c r="G136" s="4" t="s">
        <v>170</v>
      </c>
      <c r="H136" s="4" t="s">
        <v>173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14</v>
      </c>
      <c r="W136">
        <v>3</v>
      </c>
    </row>
    <row r="137" spans="1:23" ht="12.75">
      <c r="A137" s="290">
        <v>130</v>
      </c>
      <c r="B137" s="80">
        <v>14</v>
      </c>
      <c r="C137" t="s">
        <v>140</v>
      </c>
      <c r="D137" s="46">
        <v>39467</v>
      </c>
      <c r="E137" s="4" t="s">
        <v>171</v>
      </c>
      <c r="F137" s="45" t="s">
        <v>0</v>
      </c>
      <c r="G137" s="4" t="s">
        <v>170</v>
      </c>
      <c r="H137" s="4" t="s">
        <v>173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10</v>
      </c>
      <c r="W137">
        <v>3</v>
      </c>
    </row>
    <row r="138" spans="1:23" ht="12.75">
      <c r="A138" s="290">
        <v>131</v>
      </c>
      <c r="B138" s="80">
        <v>4</v>
      </c>
      <c r="C138" t="s">
        <v>138</v>
      </c>
      <c r="D138" s="46">
        <v>39418</v>
      </c>
      <c r="E138" s="4" t="s">
        <v>171</v>
      </c>
      <c r="F138" s="45" t="s">
        <v>0</v>
      </c>
      <c r="G138" s="4" t="s">
        <v>315</v>
      </c>
      <c r="H138" s="4" t="s">
        <v>173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9</v>
      </c>
      <c r="W138">
        <v>3</v>
      </c>
    </row>
    <row r="139" spans="1:23" ht="12.75">
      <c r="A139" s="290">
        <v>132</v>
      </c>
      <c r="B139" s="80">
        <v>28</v>
      </c>
      <c r="C139" t="s">
        <v>114</v>
      </c>
      <c r="D139" s="46">
        <v>39537</v>
      </c>
      <c r="E139" s="4" t="s">
        <v>168</v>
      </c>
      <c r="F139" s="45" t="s">
        <v>0</v>
      </c>
      <c r="G139" s="4" t="s">
        <v>50</v>
      </c>
      <c r="H139" s="4" t="s">
        <v>173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10</v>
      </c>
      <c r="T139" t="s">
        <v>1</v>
      </c>
      <c r="U139">
        <v>7</v>
      </c>
      <c r="W139">
        <v>3</v>
      </c>
    </row>
    <row r="140" spans="1:23" ht="12.75">
      <c r="A140" s="290">
        <v>133</v>
      </c>
      <c r="B140" s="80">
        <v>21</v>
      </c>
      <c r="C140" t="s">
        <v>93</v>
      </c>
      <c r="D140" s="46">
        <v>39509</v>
      </c>
      <c r="E140" s="4" t="s">
        <v>315</v>
      </c>
      <c r="F140" s="45" t="s">
        <v>0</v>
      </c>
      <c r="G140" s="4" t="s">
        <v>50</v>
      </c>
      <c r="H140" s="4" t="s">
        <v>173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10</v>
      </c>
      <c r="T140" t="s">
        <v>1</v>
      </c>
      <c r="U140">
        <v>7</v>
      </c>
      <c r="W140">
        <v>3</v>
      </c>
    </row>
    <row r="141" spans="1:23" ht="12.75">
      <c r="A141" s="290">
        <v>134</v>
      </c>
      <c r="B141" s="80">
        <v>34</v>
      </c>
      <c r="C141" t="s">
        <v>95</v>
      </c>
      <c r="D141" s="46">
        <v>39592</v>
      </c>
      <c r="E141" s="4" t="s">
        <v>315</v>
      </c>
      <c r="F141" s="45" t="s">
        <v>0</v>
      </c>
      <c r="G141" s="4" t="s">
        <v>66</v>
      </c>
      <c r="H141" s="4" t="s">
        <v>173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18</v>
      </c>
      <c r="T141" t="s">
        <v>1</v>
      </c>
      <c r="U141">
        <v>16</v>
      </c>
      <c r="W141">
        <v>2</v>
      </c>
    </row>
    <row r="142" spans="1:23" ht="12.75">
      <c r="A142" s="290">
        <v>135</v>
      </c>
      <c r="B142" s="80">
        <v>10</v>
      </c>
      <c r="C142" t="s">
        <v>158</v>
      </c>
      <c r="D142" s="46">
        <v>39431</v>
      </c>
      <c r="E142" s="4" t="s">
        <v>150</v>
      </c>
      <c r="F142" s="45" t="s">
        <v>0</v>
      </c>
      <c r="G142" s="4" t="s">
        <v>66</v>
      </c>
      <c r="H142" s="4" t="s">
        <v>173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18</v>
      </c>
      <c r="T142" t="s">
        <v>1</v>
      </c>
      <c r="U142">
        <v>16</v>
      </c>
      <c r="W142">
        <v>2</v>
      </c>
    </row>
    <row r="143" spans="1:23" ht="12.75">
      <c r="A143" s="290">
        <v>136</v>
      </c>
      <c r="B143" s="80">
        <v>34</v>
      </c>
      <c r="C143" t="s">
        <v>93</v>
      </c>
      <c r="D143" s="46">
        <v>39592</v>
      </c>
      <c r="E143" s="4" t="s">
        <v>315</v>
      </c>
      <c r="F143" s="45" t="s">
        <v>0</v>
      </c>
      <c r="G143" s="4" t="s">
        <v>66</v>
      </c>
      <c r="H143" s="4" t="s">
        <v>173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11</v>
      </c>
      <c r="W143">
        <v>2</v>
      </c>
    </row>
    <row r="144" spans="1:23" ht="12.75">
      <c r="A144" s="290">
        <v>137</v>
      </c>
      <c r="B144" s="80">
        <v>30</v>
      </c>
      <c r="C144" t="s">
        <v>158</v>
      </c>
      <c r="D144" s="46">
        <v>39565</v>
      </c>
      <c r="E144" s="4" t="s">
        <v>150</v>
      </c>
      <c r="F144" s="45" t="s">
        <v>0</v>
      </c>
      <c r="G144" s="4" t="s">
        <v>171</v>
      </c>
      <c r="H144" s="4" t="s">
        <v>173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11</v>
      </c>
      <c r="W144">
        <v>2</v>
      </c>
    </row>
    <row r="145" spans="1:23" ht="12.75">
      <c r="A145" s="290">
        <v>138</v>
      </c>
      <c r="B145" s="80">
        <v>31</v>
      </c>
      <c r="C145" t="s">
        <v>138</v>
      </c>
      <c r="D145" s="46">
        <v>39572</v>
      </c>
      <c r="E145" s="4" t="s">
        <v>171</v>
      </c>
      <c r="F145" s="45" t="s">
        <v>0</v>
      </c>
      <c r="G145" s="4" t="s">
        <v>314</v>
      </c>
      <c r="H145" s="4" t="s">
        <v>173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11</v>
      </c>
      <c r="T145" t="s">
        <v>1</v>
      </c>
      <c r="U145">
        <v>9</v>
      </c>
      <c r="W145">
        <v>2</v>
      </c>
    </row>
    <row r="146" spans="1:23" ht="12.75">
      <c r="A146" s="290">
        <v>139</v>
      </c>
      <c r="B146" s="80">
        <v>2</v>
      </c>
      <c r="C146" t="s">
        <v>140</v>
      </c>
      <c r="D146" s="46">
        <v>39404</v>
      </c>
      <c r="E146" s="4" t="s">
        <v>171</v>
      </c>
      <c r="F146" s="45" t="s">
        <v>0</v>
      </c>
      <c r="G146" s="4" t="s">
        <v>66</v>
      </c>
      <c r="H146" s="4" t="s">
        <v>173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14</v>
      </c>
      <c r="W146">
        <v>1</v>
      </c>
    </row>
    <row r="147" spans="1:23" ht="12.75">
      <c r="A147" s="290">
        <v>140</v>
      </c>
      <c r="B147" s="80">
        <v>25</v>
      </c>
      <c r="C147" t="s">
        <v>80</v>
      </c>
      <c r="D147" s="46">
        <v>39537</v>
      </c>
      <c r="E147" s="4" t="s">
        <v>314</v>
      </c>
      <c r="F147" s="45" t="s">
        <v>0</v>
      </c>
      <c r="G147" s="4" t="s">
        <v>167</v>
      </c>
      <c r="H147" s="4" t="s">
        <v>173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12</v>
      </c>
      <c r="W147">
        <v>1</v>
      </c>
    </row>
    <row r="148" spans="1:23" ht="12.75">
      <c r="A148" s="290">
        <v>141</v>
      </c>
      <c r="B148" s="80">
        <v>15</v>
      </c>
      <c r="C148" t="s">
        <v>90</v>
      </c>
      <c r="D148" s="46">
        <v>39480</v>
      </c>
      <c r="E148" s="4" t="s">
        <v>315</v>
      </c>
      <c r="F148" s="45" t="s">
        <v>0</v>
      </c>
      <c r="G148" s="4" t="s">
        <v>170</v>
      </c>
      <c r="H148" s="4" t="s">
        <v>173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12</v>
      </c>
      <c r="W148">
        <v>1</v>
      </c>
    </row>
    <row r="149" spans="1:23" ht="12.75">
      <c r="A149" s="290">
        <v>142</v>
      </c>
      <c r="B149" s="80">
        <v>27</v>
      </c>
      <c r="C149" t="s">
        <v>102</v>
      </c>
      <c r="D149" s="46">
        <v>39537</v>
      </c>
      <c r="E149" s="4" t="s">
        <v>167</v>
      </c>
      <c r="F149" s="45" t="s">
        <v>0</v>
      </c>
      <c r="G149" s="4" t="s">
        <v>50</v>
      </c>
      <c r="H149" s="4" t="s">
        <v>173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11</v>
      </c>
      <c r="W149">
        <v>1</v>
      </c>
    </row>
    <row r="150" spans="1:23" ht="12.75">
      <c r="A150" s="290">
        <v>143</v>
      </c>
      <c r="B150" s="80">
        <v>27</v>
      </c>
      <c r="C150" t="s">
        <v>104</v>
      </c>
      <c r="D150" s="46">
        <v>39537</v>
      </c>
      <c r="E150" s="4" t="s">
        <v>167</v>
      </c>
      <c r="F150" s="45" t="s">
        <v>0</v>
      </c>
      <c r="G150" s="4" t="s">
        <v>50</v>
      </c>
      <c r="H150" s="4" t="s">
        <v>173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10</v>
      </c>
      <c r="T150" t="s">
        <v>1</v>
      </c>
      <c r="U150">
        <v>9</v>
      </c>
      <c r="W150">
        <v>1</v>
      </c>
    </row>
    <row r="151" spans="1:23" ht="12.75">
      <c r="A151" s="290">
        <v>144</v>
      </c>
      <c r="B151" s="80">
        <v>12</v>
      </c>
      <c r="C151" t="s">
        <v>132</v>
      </c>
      <c r="D151" s="46">
        <v>39466</v>
      </c>
      <c r="E151" s="4" t="s">
        <v>170</v>
      </c>
      <c r="F151" s="45" t="s">
        <v>0</v>
      </c>
      <c r="G151" s="4" t="s">
        <v>50</v>
      </c>
      <c r="H151" s="4" t="s">
        <v>173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17</v>
      </c>
      <c r="T151" t="s">
        <v>1</v>
      </c>
      <c r="U151">
        <v>17</v>
      </c>
      <c r="W151">
        <v>0</v>
      </c>
    </row>
    <row r="152" spans="1:23" ht="12.75">
      <c r="A152" s="290">
        <v>145</v>
      </c>
      <c r="B152" s="80">
        <v>29</v>
      </c>
      <c r="C152" t="s">
        <v>70</v>
      </c>
      <c r="D152" s="46">
        <v>39557</v>
      </c>
      <c r="E152" s="4" t="s">
        <v>66</v>
      </c>
      <c r="F152" s="45" t="s">
        <v>0</v>
      </c>
      <c r="G152" s="4" t="s">
        <v>167</v>
      </c>
      <c r="H152" s="4" t="s">
        <v>173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16</v>
      </c>
      <c r="T152" t="s">
        <v>1</v>
      </c>
      <c r="U152">
        <v>16</v>
      </c>
      <c r="W152">
        <v>0</v>
      </c>
    </row>
    <row r="153" spans="1:23" ht="12.75">
      <c r="A153" s="290">
        <v>146</v>
      </c>
      <c r="B153" s="80">
        <v>29</v>
      </c>
      <c r="C153" t="s">
        <v>104</v>
      </c>
      <c r="D153" s="46">
        <v>39557</v>
      </c>
      <c r="E153" s="4" t="s">
        <v>167</v>
      </c>
      <c r="F153" s="45" t="s">
        <v>0</v>
      </c>
      <c r="G153" s="4" t="s">
        <v>66</v>
      </c>
      <c r="H153" s="4" t="s">
        <v>173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16</v>
      </c>
      <c r="W153">
        <v>0</v>
      </c>
    </row>
    <row r="154" spans="1:23" ht="12.75">
      <c r="A154" s="290">
        <v>147</v>
      </c>
      <c r="B154" s="80">
        <v>13</v>
      </c>
      <c r="C154" t="s">
        <v>128</v>
      </c>
      <c r="D154" s="46">
        <v>39466</v>
      </c>
      <c r="E154" s="4" t="s">
        <v>170</v>
      </c>
      <c r="F154" s="45" t="s">
        <v>0</v>
      </c>
      <c r="G154" s="4" t="s">
        <v>66</v>
      </c>
      <c r="H154" s="4" t="s">
        <v>173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15</v>
      </c>
      <c r="W154">
        <v>0</v>
      </c>
    </row>
    <row r="155" spans="1:23" ht="12.75">
      <c r="A155" s="290">
        <v>148</v>
      </c>
      <c r="B155" s="80">
        <v>19</v>
      </c>
      <c r="C155" t="s">
        <v>120</v>
      </c>
      <c r="D155" s="46">
        <v>39509</v>
      </c>
      <c r="E155" s="4" t="s">
        <v>168</v>
      </c>
      <c r="F155" s="45" t="s">
        <v>0</v>
      </c>
      <c r="G155" s="4" t="s">
        <v>314</v>
      </c>
      <c r="H155" s="4" t="s">
        <v>173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13</v>
      </c>
      <c r="W155">
        <v>0</v>
      </c>
    </row>
    <row r="156" spans="1:23" ht="12.75">
      <c r="A156" s="290">
        <v>149</v>
      </c>
      <c r="B156" s="80">
        <v>22</v>
      </c>
      <c r="C156" t="s">
        <v>144</v>
      </c>
      <c r="D156" s="46">
        <v>39509</v>
      </c>
      <c r="E156" s="4" t="s">
        <v>171</v>
      </c>
      <c r="F156" s="45" t="s">
        <v>0</v>
      </c>
      <c r="G156" s="4" t="s">
        <v>50</v>
      </c>
      <c r="H156" s="4" t="s">
        <v>173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11</v>
      </c>
      <c r="T156" t="s">
        <v>1</v>
      </c>
      <c r="U156">
        <v>11</v>
      </c>
      <c r="W156">
        <v>0</v>
      </c>
    </row>
    <row r="157" spans="1:23" ht="12.75">
      <c r="A157" s="290">
        <v>150</v>
      </c>
      <c r="B157" s="80">
        <v>14</v>
      </c>
      <c r="C157" t="s">
        <v>144</v>
      </c>
      <c r="D157" s="46">
        <v>39467</v>
      </c>
      <c r="E157" s="4" t="s">
        <v>171</v>
      </c>
      <c r="F157" s="45" t="s">
        <v>0</v>
      </c>
      <c r="G157" s="4" t="s">
        <v>170</v>
      </c>
      <c r="H157" s="4" t="s">
        <v>173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290">
        <v>151</v>
      </c>
      <c r="B158" s="80">
        <v>36</v>
      </c>
      <c r="C158" t="s">
        <v>86</v>
      </c>
      <c r="D158" s="46">
        <v>39614</v>
      </c>
      <c r="E158" s="4" t="s">
        <v>314</v>
      </c>
      <c r="F158" s="45" t="s">
        <v>0</v>
      </c>
      <c r="G158" s="4" t="s">
        <v>315</v>
      </c>
      <c r="H158" s="4" t="s">
        <v>173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9</v>
      </c>
      <c r="T158" t="s">
        <v>1</v>
      </c>
      <c r="U158">
        <v>9</v>
      </c>
      <c r="W158">
        <v>0</v>
      </c>
    </row>
    <row r="159" spans="1:23" ht="12.75">
      <c r="A159" s="290">
        <v>152</v>
      </c>
      <c r="B159" s="80">
        <v>21</v>
      </c>
      <c r="C159" t="s">
        <v>52</v>
      </c>
      <c r="D159" s="46">
        <v>39509</v>
      </c>
      <c r="E159" s="4" t="s">
        <v>50</v>
      </c>
      <c r="F159" s="45" t="s">
        <v>0</v>
      </c>
      <c r="G159" s="4" t="s">
        <v>315</v>
      </c>
      <c r="H159" s="4" t="s">
        <v>173</v>
      </c>
      <c r="J159">
        <v>0</v>
      </c>
      <c r="K159">
        <v>4</v>
      </c>
      <c r="L159">
        <v>0</v>
      </c>
      <c r="O159">
        <v>4</v>
      </c>
      <c r="P159" t="s">
        <v>1</v>
      </c>
      <c r="Q159">
        <v>4</v>
      </c>
      <c r="S159">
        <v>9</v>
      </c>
      <c r="T159" t="s">
        <v>1</v>
      </c>
      <c r="U159">
        <v>9</v>
      </c>
      <c r="W159">
        <v>0</v>
      </c>
    </row>
    <row r="160" spans="1:23" ht="12.75">
      <c r="A160" s="290">
        <v>153</v>
      </c>
      <c r="B160" s="80">
        <v>14</v>
      </c>
      <c r="C160" t="s">
        <v>132</v>
      </c>
      <c r="D160" s="46">
        <v>39467</v>
      </c>
      <c r="E160" s="4" t="s">
        <v>170</v>
      </c>
      <c r="F160" s="45" t="s">
        <v>0</v>
      </c>
      <c r="G160" s="4" t="s">
        <v>171</v>
      </c>
      <c r="H160" s="4" t="s">
        <v>173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9</v>
      </c>
      <c r="T160" t="s">
        <v>1</v>
      </c>
      <c r="U160">
        <v>9</v>
      </c>
      <c r="W160">
        <v>0</v>
      </c>
    </row>
    <row r="161" spans="1:23" ht="12.75">
      <c r="A161" s="290">
        <v>154</v>
      </c>
      <c r="B161" s="80">
        <v>12</v>
      </c>
      <c r="C161" t="s">
        <v>130</v>
      </c>
      <c r="D161" s="46">
        <v>39466</v>
      </c>
      <c r="E161" s="4" t="s">
        <v>170</v>
      </c>
      <c r="F161" s="45" t="s">
        <v>0</v>
      </c>
      <c r="G161" s="4" t="s">
        <v>50</v>
      </c>
      <c r="H161" s="4" t="s">
        <v>173</v>
      </c>
      <c r="J161">
        <v>0</v>
      </c>
      <c r="K161">
        <v>4</v>
      </c>
      <c r="L161">
        <v>0</v>
      </c>
      <c r="O161">
        <v>4</v>
      </c>
      <c r="P161" t="s">
        <v>1</v>
      </c>
      <c r="Q161">
        <v>4</v>
      </c>
      <c r="S161">
        <v>9</v>
      </c>
      <c r="T161" t="s">
        <v>1</v>
      </c>
      <c r="U161">
        <v>9</v>
      </c>
      <c r="W161">
        <v>0</v>
      </c>
    </row>
    <row r="162" spans="1:23" ht="12.75">
      <c r="A162" s="290">
        <v>155</v>
      </c>
      <c r="B162" s="80">
        <v>4</v>
      </c>
      <c r="C162" t="s">
        <v>144</v>
      </c>
      <c r="D162" s="46">
        <v>39418</v>
      </c>
      <c r="E162" s="4" t="s">
        <v>171</v>
      </c>
      <c r="F162" s="45" t="s">
        <v>0</v>
      </c>
      <c r="G162" s="4" t="s">
        <v>315</v>
      </c>
      <c r="H162" s="4" t="s">
        <v>173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9</v>
      </c>
      <c r="W162">
        <v>0</v>
      </c>
    </row>
    <row r="163" spans="1:23" ht="12.75">
      <c r="A163" s="290">
        <v>156</v>
      </c>
      <c r="B163" s="80">
        <v>9</v>
      </c>
      <c r="C163" t="s">
        <v>112</v>
      </c>
      <c r="D163" s="46">
        <v>39425</v>
      </c>
      <c r="E163" s="4" t="s">
        <v>168</v>
      </c>
      <c r="F163" s="45" t="s">
        <v>0</v>
      </c>
      <c r="G163" s="4" t="s">
        <v>167</v>
      </c>
      <c r="H163" s="4" t="s">
        <v>173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17</v>
      </c>
      <c r="T163" t="s">
        <v>1</v>
      </c>
      <c r="U163">
        <v>18</v>
      </c>
      <c r="W163">
        <v>-1</v>
      </c>
    </row>
    <row r="164" spans="1:23" ht="12.75">
      <c r="A164" s="290">
        <v>157</v>
      </c>
      <c r="B164" s="80">
        <v>29</v>
      </c>
      <c r="C164" t="s">
        <v>65</v>
      </c>
      <c r="D164" s="46">
        <v>39557</v>
      </c>
      <c r="E164" s="4" t="s">
        <v>66</v>
      </c>
      <c r="F164" s="45" t="s">
        <v>0</v>
      </c>
      <c r="G164" s="4" t="s">
        <v>167</v>
      </c>
      <c r="H164" s="4" t="s">
        <v>173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16</v>
      </c>
      <c r="W164">
        <v>-1</v>
      </c>
    </row>
    <row r="165" spans="1:23" ht="12.75">
      <c r="A165" s="290">
        <v>158</v>
      </c>
      <c r="B165" s="80">
        <v>1</v>
      </c>
      <c r="C165" t="s">
        <v>158</v>
      </c>
      <c r="D165" s="46">
        <v>39404</v>
      </c>
      <c r="E165" s="4" t="s">
        <v>150</v>
      </c>
      <c r="F165" s="45" t="s">
        <v>0</v>
      </c>
      <c r="G165" s="4" t="s">
        <v>50</v>
      </c>
      <c r="H165" s="4" t="s">
        <v>173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13</v>
      </c>
      <c r="T165" t="s">
        <v>1</v>
      </c>
      <c r="U165">
        <v>14</v>
      </c>
      <c r="W165">
        <v>-1</v>
      </c>
    </row>
    <row r="166" spans="1:23" ht="12.75">
      <c r="A166" s="290">
        <v>159</v>
      </c>
      <c r="B166" s="80">
        <v>29</v>
      </c>
      <c r="C166" t="s">
        <v>182</v>
      </c>
      <c r="D166" s="46">
        <v>39557</v>
      </c>
      <c r="E166" s="4" t="s">
        <v>167</v>
      </c>
      <c r="F166" s="45" t="s">
        <v>0</v>
      </c>
      <c r="G166" s="4" t="s">
        <v>66</v>
      </c>
      <c r="H166" s="4" t="s">
        <v>173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13</v>
      </c>
      <c r="W166">
        <v>-1</v>
      </c>
    </row>
    <row r="167" spans="1:23" ht="12.75">
      <c r="A167" s="290">
        <v>160</v>
      </c>
      <c r="B167" s="80">
        <v>36</v>
      </c>
      <c r="C167" t="s">
        <v>97</v>
      </c>
      <c r="D167" s="46">
        <v>39614</v>
      </c>
      <c r="E167" s="4" t="s">
        <v>315</v>
      </c>
      <c r="F167" s="45" t="s">
        <v>0</v>
      </c>
      <c r="G167" s="4" t="s">
        <v>314</v>
      </c>
      <c r="H167" s="4" t="s">
        <v>173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8</v>
      </c>
      <c r="T167" t="s">
        <v>1</v>
      </c>
      <c r="U167">
        <v>9</v>
      </c>
      <c r="W167">
        <v>-1</v>
      </c>
    </row>
    <row r="168" spans="1:23" ht="12.75">
      <c r="A168" s="290">
        <v>161</v>
      </c>
      <c r="B168" s="80">
        <v>8</v>
      </c>
      <c r="C168" t="s">
        <v>180</v>
      </c>
      <c r="D168" s="46">
        <v>39425</v>
      </c>
      <c r="E168" s="4" t="s">
        <v>170</v>
      </c>
      <c r="F168" s="45" t="s">
        <v>0</v>
      </c>
      <c r="G168" s="4" t="s">
        <v>168</v>
      </c>
      <c r="H168" s="4" t="s">
        <v>173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15</v>
      </c>
      <c r="W168">
        <v>-2</v>
      </c>
    </row>
    <row r="169" spans="1:23" ht="12.75">
      <c r="A169" s="290">
        <v>162</v>
      </c>
      <c r="B169" s="80">
        <v>36</v>
      </c>
      <c r="C169" t="s">
        <v>80</v>
      </c>
      <c r="D169" s="46">
        <v>39614</v>
      </c>
      <c r="E169" s="4" t="s">
        <v>314</v>
      </c>
      <c r="F169" s="45" t="s">
        <v>0</v>
      </c>
      <c r="G169" s="4" t="s">
        <v>315</v>
      </c>
      <c r="H169" s="4" t="s">
        <v>173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11</v>
      </c>
      <c r="W169">
        <v>-2</v>
      </c>
    </row>
    <row r="170" spans="1:23" ht="12.75">
      <c r="A170" s="290">
        <v>163</v>
      </c>
      <c r="B170" s="80">
        <v>28</v>
      </c>
      <c r="C170" t="s">
        <v>58</v>
      </c>
      <c r="D170" s="46">
        <v>39537</v>
      </c>
      <c r="E170" s="4" t="s">
        <v>50</v>
      </c>
      <c r="F170" s="45" t="s">
        <v>0</v>
      </c>
      <c r="G170" s="4" t="s">
        <v>168</v>
      </c>
      <c r="H170" s="4" t="s">
        <v>173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10</v>
      </c>
      <c r="W170">
        <v>-2</v>
      </c>
    </row>
    <row r="171" spans="1:23" ht="12.75">
      <c r="A171" s="290">
        <v>164</v>
      </c>
      <c r="B171" s="80">
        <v>22</v>
      </c>
      <c r="C171" t="s">
        <v>142</v>
      </c>
      <c r="D171" s="46">
        <v>39509</v>
      </c>
      <c r="E171" s="4" t="s">
        <v>171</v>
      </c>
      <c r="F171" s="45" t="s">
        <v>0</v>
      </c>
      <c r="G171" s="4" t="s">
        <v>50</v>
      </c>
      <c r="H171" s="4" t="s">
        <v>173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8</v>
      </c>
      <c r="T171" t="s">
        <v>1</v>
      </c>
      <c r="U171">
        <v>10</v>
      </c>
      <c r="W171">
        <v>-2</v>
      </c>
    </row>
    <row r="172" spans="1:23" ht="12.75">
      <c r="A172" s="290">
        <v>165</v>
      </c>
      <c r="B172" s="80">
        <v>25</v>
      </c>
      <c r="C172" t="s">
        <v>84</v>
      </c>
      <c r="D172" s="46">
        <v>39537</v>
      </c>
      <c r="E172" s="4" t="s">
        <v>314</v>
      </c>
      <c r="F172" s="45" t="s">
        <v>0</v>
      </c>
      <c r="G172" s="4" t="s">
        <v>167</v>
      </c>
      <c r="H172" s="4" t="s">
        <v>173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16</v>
      </c>
      <c r="W172">
        <v>-3</v>
      </c>
    </row>
    <row r="173" spans="1:23" ht="12.75">
      <c r="A173" s="290">
        <v>166</v>
      </c>
      <c r="B173" s="80">
        <v>28</v>
      </c>
      <c r="C173" t="s">
        <v>52</v>
      </c>
      <c r="D173" s="46">
        <v>39537</v>
      </c>
      <c r="E173" s="4" t="s">
        <v>50</v>
      </c>
      <c r="F173" s="45" t="s">
        <v>0</v>
      </c>
      <c r="G173" s="4" t="s">
        <v>168</v>
      </c>
      <c r="H173" s="4" t="s">
        <v>173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13</v>
      </c>
      <c r="W173">
        <v>-3</v>
      </c>
    </row>
    <row r="174" spans="1:23" ht="12.75">
      <c r="A174" s="290">
        <v>167</v>
      </c>
      <c r="B174" s="80">
        <v>6</v>
      </c>
      <c r="C174" t="s">
        <v>102</v>
      </c>
      <c r="D174" s="46">
        <v>39418</v>
      </c>
      <c r="E174" s="4" t="s">
        <v>167</v>
      </c>
      <c r="F174" s="45" t="s">
        <v>0</v>
      </c>
      <c r="G174" s="4" t="s">
        <v>171</v>
      </c>
      <c r="H174" s="4" t="s">
        <v>173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12</v>
      </c>
      <c r="W174">
        <v>-3</v>
      </c>
    </row>
    <row r="175" spans="1:23" ht="12.75">
      <c r="A175" s="290">
        <v>168</v>
      </c>
      <c r="B175" s="80">
        <v>36</v>
      </c>
      <c r="C175" t="s">
        <v>95</v>
      </c>
      <c r="D175" s="46">
        <v>39614</v>
      </c>
      <c r="E175" s="4" t="s">
        <v>315</v>
      </c>
      <c r="F175" s="45" t="s">
        <v>0</v>
      </c>
      <c r="G175" s="4" t="s">
        <v>314</v>
      </c>
      <c r="H175" s="4" t="s">
        <v>173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14</v>
      </c>
      <c r="W175">
        <v>-4</v>
      </c>
    </row>
    <row r="176" spans="1:23" ht="12.75">
      <c r="A176" s="290">
        <v>169</v>
      </c>
      <c r="B176" s="80">
        <v>11</v>
      </c>
      <c r="C176" t="s">
        <v>70</v>
      </c>
      <c r="D176" s="46">
        <v>39466</v>
      </c>
      <c r="E176" s="4" t="s">
        <v>66</v>
      </c>
      <c r="F176" s="45" t="s">
        <v>0</v>
      </c>
      <c r="G176" s="4" t="s">
        <v>50</v>
      </c>
      <c r="H176" s="4" t="s">
        <v>173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16</v>
      </c>
      <c r="W176">
        <v>-5</v>
      </c>
    </row>
    <row r="177" spans="1:23" ht="12.75">
      <c r="A177" s="290">
        <v>170</v>
      </c>
      <c r="B177" s="80">
        <v>5</v>
      </c>
      <c r="C177" t="s">
        <v>93</v>
      </c>
      <c r="D177" s="46">
        <v>39418</v>
      </c>
      <c r="E177" s="4" t="s">
        <v>315</v>
      </c>
      <c r="F177" s="45" t="s">
        <v>0</v>
      </c>
      <c r="G177" s="4" t="s">
        <v>167</v>
      </c>
      <c r="H177" s="4" t="s">
        <v>173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10</v>
      </c>
      <c r="T177" t="s">
        <v>1</v>
      </c>
      <c r="U177">
        <v>16</v>
      </c>
      <c r="W177">
        <v>-6</v>
      </c>
    </row>
    <row r="178" spans="1:23" ht="12.75">
      <c r="A178" s="290">
        <v>171</v>
      </c>
      <c r="B178" s="80">
        <v>27</v>
      </c>
      <c r="C178" t="s">
        <v>49</v>
      </c>
      <c r="D178" s="46">
        <v>39537</v>
      </c>
      <c r="E178" s="4" t="s">
        <v>50</v>
      </c>
      <c r="F178" s="45" t="s">
        <v>0</v>
      </c>
      <c r="G178" s="4" t="s">
        <v>167</v>
      </c>
      <c r="H178" s="4" t="s">
        <v>173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15</v>
      </c>
      <c r="W178">
        <v>-6</v>
      </c>
    </row>
    <row r="179" spans="1:23" ht="12.75">
      <c r="A179" s="290">
        <v>172</v>
      </c>
      <c r="B179" s="80">
        <v>6</v>
      </c>
      <c r="C179" t="s">
        <v>172</v>
      </c>
      <c r="D179" s="46">
        <v>39418</v>
      </c>
      <c r="E179" s="4" t="s">
        <v>167</v>
      </c>
      <c r="F179" s="45" t="s">
        <v>0</v>
      </c>
      <c r="G179" s="4" t="s">
        <v>171</v>
      </c>
      <c r="H179" s="4" t="s">
        <v>173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13</v>
      </c>
      <c r="T179" t="s">
        <v>1</v>
      </c>
      <c r="U179">
        <v>24</v>
      </c>
      <c r="W179">
        <v>-11</v>
      </c>
    </row>
    <row r="180" spans="1:23" ht="12.75">
      <c r="A180" s="290">
        <v>173</v>
      </c>
      <c r="B180" s="80">
        <v>1</v>
      </c>
      <c r="C180" t="s">
        <v>149</v>
      </c>
      <c r="D180" s="46">
        <v>39404</v>
      </c>
      <c r="E180" s="4" t="s">
        <v>150</v>
      </c>
      <c r="F180" s="45" t="s">
        <v>0</v>
      </c>
      <c r="G180" s="4" t="s">
        <v>50</v>
      </c>
      <c r="H180" s="4" t="s">
        <v>173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8</v>
      </c>
      <c r="T180" t="s">
        <v>1</v>
      </c>
      <c r="U180">
        <v>21</v>
      </c>
      <c r="W180">
        <v>-13</v>
      </c>
    </row>
    <row r="181" spans="1:23" ht="12.75">
      <c r="A181" s="290">
        <v>174</v>
      </c>
      <c r="B181" s="80">
        <v>6</v>
      </c>
      <c r="C181" t="s">
        <v>138</v>
      </c>
      <c r="D181" s="46">
        <v>39418</v>
      </c>
      <c r="E181" s="4" t="s">
        <v>171</v>
      </c>
      <c r="F181" s="45" t="s">
        <v>0</v>
      </c>
      <c r="G181" s="4" t="s">
        <v>167</v>
      </c>
      <c r="H181" s="4" t="s">
        <v>173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20</v>
      </c>
      <c r="T181" t="s">
        <v>1</v>
      </c>
      <c r="U181">
        <v>13</v>
      </c>
      <c r="W181">
        <v>7</v>
      </c>
    </row>
    <row r="182" spans="1:23" ht="12.75">
      <c r="A182" s="290">
        <v>175</v>
      </c>
      <c r="B182" s="80">
        <v>21</v>
      </c>
      <c r="C182" t="s">
        <v>55</v>
      </c>
      <c r="D182" s="46">
        <v>39509</v>
      </c>
      <c r="E182" s="4" t="s">
        <v>50</v>
      </c>
      <c r="F182" s="45" t="s">
        <v>0</v>
      </c>
      <c r="G182" s="4" t="s">
        <v>315</v>
      </c>
      <c r="H182" s="4" t="s">
        <v>173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12</v>
      </c>
      <c r="T182" t="s">
        <v>1</v>
      </c>
      <c r="U182">
        <v>8</v>
      </c>
      <c r="W182">
        <v>4</v>
      </c>
    </row>
    <row r="183" spans="1:23" ht="12.75">
      <c r="A183" s="290">
        <v>176</v>
      </c>
      <c r="B183" s="80">
        <v>17</v>
      </c>
      <c r="C183" t="s">
        <v>128</v>
      </c>
      <c r="D183" s="46">
        <v>39480</v>
      </c>
      <c r="E183" s="4" t="s">
        <v>170</v>
      </c>
      <c r="F183" s="45" t="s">
        <v>0</v>
      </c>
      <c r="G183" s="4" t="s">
        <v>150</v>
      </c>
      <c r="H183" s="4" t="s">
        <v>173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20</v>
      </c>
      <c r="T183" t="s">
        <v>1</v>
      </c>
      <c r="U183">
        <v>17</v>
      </c>
      <c r="W183">
        <v>3</v>
      </c>
    </row>
    <row r="184" spans="1:23" ht="12.75">
      <c r="A184" s="290">
        <v>177</v>
      </c>
      <c r="B184" s="80">
        <v>18</v>
      </c>
      <c r="C184" t="s">
        <v>158</v>
      </c>
      <c r="D184" s="46">
        <v>39508</v>
      </c>
      <c r="E184" s="4" t="s">
        <v>150</v>
      </c>
      <c r="F184" s="45" t="s">
        <v>0</v>
      </c>
      <c r="G184" s="4" t="s">
        <v>314</v>
      </c>
      <c r="H184" s="4" t="s">
        <v>173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13</v>
      </c>
      <c r="T184" t="s">
        <v>1</v>
      </c>
      <c r="U184">
        <v>10</v>
      </c>
      <c r="W184">
        <v>3</v>
      </c>
    </row>
    <row r="185" spans="1:23" ht="12.75">
      <c r="A185" s="290">
        <v>178</v>
      </c>
      <c r="B185" s="80">
        <v>32</v>
      </c>
      <c r="C185" t="s">
        <v>90</v>
      </c>
      <c r="D185" s="46">
        <v>39592</v>
      </c>
      <c r="E185" s="4" t="s">
        <v>315</v>
      </c>
      <c r="F185" s="45" t="s">
        <v>0</v>
      </c>
      <c r="G185" s="4" t="s">
        <v>168</v>
      </c>
      <c r="H185" s="4" t="s">
        <v>173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11</v>
      </c>
      <c r="T185" t="s">
        <v>1</v>
      </c>
      <c r="U185">
        <v>10</v>
      </c>
      <c r="W185">
        <v>1</v>
      </c>
    </row>
    <row r="186" spans="1:23" ht="12.75">
      <c r="A186" s="290">
        <v>179</v>
      </c>
      <c r="B186" s="80">
        <v>12</v>
      </c>
      <c r="C186" t="s">
        <v>58</v>
      </c>
      <c r="D186" s="46">
        <v>39466</v>
      </c>
      <c r="E186" s="4" t="s">
        <v>50</v>
      </c>
      <c r="F186" s="45" t="s">
        <v>0</v>
      </c>
      <c r="G186" s="4" t="s">
        <v>170</v>
      </c>
      <c r="H186" s="4" t="s">
        <v>173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12</v>
      </c>
      <c r="T186" t="s">
        <v>1</v>
      </c>
      <c r="U186">
        <v>12</v>
      </c>
      <c r="W186">
        <v>0</v>
      </c>
    </row>
    <row r="187" spans="1:23" ht="12.75">
      <c r="A187" s="290">
        <v>180</v>
      </c>
      <c r="B187" s="80">
        <v>33</v>
      </c>
      <c r="C187" t="s">
        <v>68</v>
      </c>
      <c r="D187" s="46">
        <v>39592</v>
      </c>
      <c r="E187" s="4" t="s">
        <v>66</v>
      </c>
      <c r="F187" s="45" t="s">
        <v>0</v>
      </c>
      <c r="G187" s="4" t="s">
        <v>168</v>
      </c>
      <c r="H187" s="4" t="s">
        <v>173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17</v>
      </c>
      <c r="W187">
        <v>-1</v>
      </c>
    </row>
    <row r="188" spans="1:23" ht="12.75">
      <c r="A188" s="290">
        <v>181</v>
      </c>
      <c r="B188" s="80">
        <v>20</v>
      </c>
      <c r="C188" t="s">
        <v>84</v>
      </c>
      <c r="D188" s="46">
        <v>39509</v>
      </c>
      <c r="E188" s="4" t="s">
        <v>314</v>
      </c>
      <c r="F188" s="45" t="s">
        <v>0</v>
      </c>
      <c r="G188" s="4" t="s">
        <v>66</v>
      </c>
      <c r="H188" s="4" t="s">
        <v>173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13</v>
      </c>
      <c r="T188" t="s">
        <v>1</v>
      </c>
      <c r="U188">
        <v>14</v>
      </c>
      <c r="W188">
        <v>-1</v>
      </c>
    </row>
    <row r="189" spans="1:23" ht="12.75">
      <c r="A189" s="290">
        <v>182</v>
      </c>
      <c r="B189" s="80">
        <v>34</v>
      </c>
      <c r="C189" t="s">
        <v>68</v>
      </c>
      <c r="D189" s="46">
        <v>39592</v>
      </c>
      <c r="E189" s="4" t="s">
        <v>66</v>
      </c>
      <c r="F189" s="45" t="s">
        <v>0</v>
      </c>
      <c r="G189" s="4" t="s">
        <v>315</v>
      </c>
      <c r="H189" s="4" t="s">
        <v>173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10</v>
      </c>
      <c r="T189" t="s">
        <v>1</v>
      </c>
      <c r="U189">
        <v>11</v>
      </c>
      <c r="W189">
        <v>-1</v>
      </c>
    </row>
    <row r="190" spans="1:23" ht="12.75">
      <c r="A190" s="290">
        <v>183</v>
      </c>
      <c r="B190" s="80">
        <v>28</v>
      </c>
      <c r="C190" t="s">
        <v>117</v>
      </c>
      <c r="D190" s="46">
        <v>39537</v>
      </c>
      <c r="E190" s="4" t="s">
        <v>168</v>
      </c>
      <c r="F190" s="45" t="s">
        <v>0</v>
      </c>
      <c r="G190" s="4" t="s">
        <v>50</v>
      </c>
      <c r="H190" s="4" t="s">
        <v>173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10</v>
      </c>
      <c r="T190" t="s">
        <v>1</v>
      </c>
      <c r="U190">
        <v>11</v>
      </c>
      <c r="W190">
        <v>-1</v>
      </c>
    </row>
    <row r="191" spans="1:23" ht="12.75">
      <c r="A191" s="290">
        <v>184</v>
      </c>
      <c r="B191" s="80">
        <v>16</v>
      </c>
      <c r="C191" t="s">
        <v>158</v>
      </c>
      <c r="D191" s="46">
        <v>39480</v>
      </c>
      <c r="E191" s="4" t="s">
        <v>150</v>
      </c>
      <c r="F191" s="45" t="s">
        <v>0</v>
      </c>
      <c r="G191" s="4" t="s">
        <v>315</v>
      </c>
      <c r="H191" s="4" t="s">
        <v>173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10</v>
      </c>
      <c r="T191" t="s">
        <v>1</v>
      </c>
      <c r="U191">
        <v>11</v>
      </c>
      <c r="W191">
        <v>-1</v>
      </c>
    </row>
    <row r="192" spans="1:23" ht="12.75">
      <c r="A192" s="290">
        <v>185</v>
      </c>
      <c r="B192" s="80">
        <v>15</v>
      </c>
      <c r="C192" t="s">
        <v>95</v>
      </c>
      <c r="D192" s="46">
        <v>39480</v>
      </c>
      <c r="E192" s="4" t="s">
        <v>315</v>
      </c>
      <c r="F192" s="45" t="s">
        <v>0</v>
      </c>
      <c r="G192" s="4" t="s">
        <v>170</v>
      </c>
      <c r="H192" s="4" t="s">
        <v>173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9</v>
      </c>
      <c r="T192" t="s">
        <v>1</v>
      </c>
      <c r="U192">
        <v>10</v>
      </c>
      <c r="W192">
        <v>-1</v>
      </c>
    </row>
    <row r="193" spans="1:23" ht="12.75">
      <c r="A193" s="290">
        <v>186</v>
      </c>
      <c r="B193" s="80">
        <v>19</v>
      </c>
      <c r="C193" t="s">
        <v>84</v>
      </c>
      <c r="D193" s="46">
        <v>39509</v>
      </c>
      <c r="E193" s="4" t="s">
        <v>314</v>
      </c>
      <c r="F193" s="45" t="s">
        <v>0</v>
      </c>
      <c r="G193" s="4" t="s">
        <v>168</v>
      </c>
      <c r="H193" s="4" t="s">
        <v>173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13</v>
      </c>
      <c r="T193" t="s">
        <v>1</v>
      </c>
      <c r="U193">
        <v>15</v>
      </c>
      <c r="W193">
        <v>-2</v>
      </c>
    </row>
    <row r="194" spans="1:23" ht="12.75">
      <c r="A194" s="290">
        <v>187</v>
      </c>
      <c r="B194" s="80">
        <v>19</v>
      </c>
      <c r="C194" t="s">
        <v>117</v>
      </c>
      <c r="D194" s="46">
        <v>39509</v>
      </c>
      <c r="E194" s="4" t="s">
        <v>168</v>
      </c>
      <c r="F194" s="45" t="s">
        <v>0</v>
      </c>
      <c r="G194" s="4" t="s">
        <v>314</v>
      </c>
      <c r="H194" s="4" t="s">
        <v>173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14</v>
      </c>
      <c r="W194">
        <v>-2</v>
      </c>
    </row>
    <row r="195" spans="1:23" ht="12.75">
      <c r="A195" s="290">
        <v>188</v>
      </c>
      <c r="B195" s="80">
        <v>8</v>
      </c>
      <c r="C195" t="s">
        <v>112</v>
      </c>
      <c r="D195" s="46">
        <v>39425</v>
      </c>
      <c r="E195" s="4" t="s">
        <v>168</v>
      </c>
      <c r="F195" s="45" t="s">
        <v>0</v>
      </c>
      <c r="G195" s="4" t="s">
        <v>170</v>
      </c>
      <c r="H195" s="4" t="s">
        <v>173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13</v>
      </c>
      <c r="W195">
        <v>-2</v>
      </c>
    </row>
    <row r="196" spans="1:23" ht="12.75">
      <c r="A196" s="290">
        <v>189</v>
      </c>
      <c r="B196" s="80">
        <v>17</v>
      </c>
      <c r="C196" t="s">
        <v>149</v>
      </c>
      <c r="D196" s="46">
        <v>39480</v>
      </c>
      <c r="E196" s="4" t="s">
        <v>150</v>
      </c>
      <c r="F196" s="45" t="s">
        <v>0</v>
      </c>
      <c r="G196" s="4" t="s">
        <v>170</v>
      </c>
      <c r="H196" s="4" t="s">
        <v>173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11</v>
      </c>
      <c r="W196">
        <v>-2</v>
      </c>
    </row>
    <row r="197" spans="1:23" ht="12.75">
      <c r="A197" s="290">
        <v>190</v>
      </c>
      <c r="B197" s="80">
        <v>15</v>
      </c>
      <c r="C197" t="s">
        <v>132</v>
      </c>
      <c r="D197" s="46">
        <v>39480</v>
      </c>
      <c r="E197" s="4" t="s">
        <v>170</v>
      </c>
      <c r="F197" s="45" t="s">
        <v>0</v>
      </c>
      <c r="G197" s="4" t="s">
        <v>315</v>
      </c>
      <c r="H197" s="4" t="s">
        <v>173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10</v>
      </c>
      <c r="W197">
        <v>-2</v>
      </c>
    </row>
    <row r="198" spans="1:23" ht="12.75">
      <c r="A198" s="290">
        <v>191</v>
      </c>
      <c r="B198" s="80">
        <v>17</v>
      </c>
      <c r="C198" t="s">
        <v>161</v>
      </c>
      <c r="D198" s="46">
        <v>39480</v>
      </c>
      <c r="E198" s="4" t="s">
        <v>150</v>
      </c>
      <c r="F198" s="45" t="s">
        <v>0</v>
      </c>
      <c r="G198" s="4" t="s">
        <v>170</v>
      </c>
      <c r="H198" s="4" t="s">
        <v>173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22</v>
      </c>
      <c r="T198" t="s">
        <v>1</v>
      </c>
      <c r="U198">
        <v>25</v>
      </c>
      <c r="W198">
        <v>-3</v>
      </c>
    </row>
    <row r="199" spans="1:23" ht="12.75">
      <c r="A199" s="290">
        <v>192</v>
      </c>
      <c r="B199" s="80">
        <v>9</v>
      </c>
      <c r="C199" t="s">
        <v>172</v>
      </c>
      <c r="D199" s="46">
        <v>39425</v>
      </c>
      <c r="E199" s="4" t="s">
        <v>167</v>
      </c>
      <c r="F199" s="45" t="s">
        <v>0</v>
      </c>
      <c r="G199" s="4" t="s">
        <v>168</v>
      </c>
      <c r="H199" s="4" t="s">
        <v>173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19</v>
      </c>
      <c r="T199" t="s">
        <v>1</v>
      </c>
      <c r="U199">
        <v>22</v>
      </c>
      <c r="W199">
        <v>-3</v>
      </c>
    </row>
    <row r="200" spans="1:23" ht="12.75">
      <c r="A200" s="290">
        <v>193</v>
      </c>
      <c r="B200" s="80">
        <v>17</v>
      </c>
      <c r="C200" t="s">
        <v>130</v>
      </c>
      <c r="D200" s="46">
        <v>39480</v>
      </c>
      <c r="E200" s="4" t="s">
        <v>170</v>
      </c>
      <c r="F200" s="45" t="s">
        <v>0</v>
      </c>
      <c r="G200" s="4" t="s">
        <v>150</v>
      </c>
      <c r="H200" s="4" t="s">
        <v>173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16</v>
      </c>
      <c r="T200" t="s">
        <v>1</v>
      </c>
      <c r="U200">
        <v>19</v>
      </c>
      <c r="W200">
        <v>-3</v>
      </c>
    </row>
    <row r="201" spans="1:23" ht="12.75">
      <c r="A201" s="290">
        <v>194</v>
      </c>
      <c r="B201" s="80">
        <v>22</v>
      </c>
      <c r="C201" t="s">
        <v>138</v>
      </c>
      <c r="D201" s="46">
        <v>39509</v>
      </c>
      <c r="E201" s="4" t="s">
        <v>171</v>
      </c>
      <c r="F201" s="45" t="s">
        <v>0</v>
      </c>
      <c r="G201" s="4" t="s">
        <v>50</v>
      </c>
      <c r="H201" s="4" t="s">
        <v>173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14</v>
      </c>
      <c r="T201" t="s">
        <v>1</v>
      </c>
      <c r="U201">
        <v>17</v>
      </c>
      <c r="W201">
        <v>-3</v>
      </c>
    </row>
    <row r="202" spans="1:23" ht="12.75">
      <c r="A202" s="290">
        <v>195</v>
      </c>
      <c r="B202" s="80">
        <v>35</v>
      </c>
      <c r="C202" t="s">
        <v>84</v>
      </c>
      <c r="D202" s="46">
        <v>39607</v>
      </c>
      <c r="E202" s="4" t="s">
        <v>314</v>
      </c>
      <c r="F202" s="45" t="s">
        <v>0</v>
      </c>
      <c r="G202" s="4" t="s">
        <v>170</v>
      </c>
      <c r="H202" s="4" t="s">
        <v>173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290">
        <v>196</v>
      </c>
      <c r="B203" s="80">
        <v>20</v>
      </c>
      <c r="C203" t="s">
        <v>70</v>
      </c>
      <c r="D203" s="46">
        <v>39509</v>
      </c>
      <c r="E203" s="4" t="s">
        <v>66</v>
      </c>
      <c r="F203" s="45" t="s">
        <v>0</v>
      </c>
      <c r="G203" s="4" t="s">
        <v>314</v>
      </c>
      <c r="H203" s="4" t="s">
        <v>173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7</v>
      </c>
      <c r="T203" t="s">
        <v>1</v>
      </c>
      <c r="U203">
        <v>10</v>
      </c>
      <c r="W203">
        <v>-3</v>
      </c>
    </row>
    <row r="204" spans="1:23" ht="12.75">
      <c r="A204" s="290">
        <v>197</v>
      </c>
      <c r="B204" s="80">
        <v>5</v>
      </c>
      <c r="C204" t="s">
        <v>90</v>
      </c>
      <c r="D204" s="46">
        <v>39418</v>
      </c>
      <c r="E204" s="4" t="s">
        <v>315</v>
      </c>
      <c r="F204" s="45" t="s">
        <v>0</v>
      </c>
      <c r="G204" s="4" t="s">
        <v>167</v>
      </c>
      <c r="H204" s="4" t="s">
        <v>173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15</v>
      </c>
      <c r="T204" t="s">
        <v>1</v>
      </c>
      <c r="U204">
        <v>19</v>
      </c>
      <c r="W204">
        <v>-4</v>
      </c>
    </row>
    <row r="205" spans="1:23" ht="12.75">
      <c r="A205" s="290">
        <v>198</v>
      </c>
      <c r="B205" s="80">
        <v>25</v>
      </c>
      <c r="C205" t="s">
        <v>86</v>
      </c>
      <c r="D205" s="46">
        <v>39537</v>
      </c>
      <c r="E205" s="4" t="s">
        <v>314</v>
      </c>
      <c r="F205" s="45" t="s">
        <v>0</v>
      </c>
      <c r="G205" s="4" t="s">
        <v>167</v>
      </c>
      <c r="H205" s="4" t="s">
        <v>173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16</v>
      </c>
      <c r="W205">
        <v>-4</v>
      </c>
    </row>
    <row r="206" spans="1:23" ht="12.75">
      <c r="A206" s="290">
        <v>199</v>
      </c>
      <c r="B206" s="80">
        <v>7</v>
      </c>
      <c r="C206" t="s">
        <v>132</v>
      </c>
      <c r="D206" s="46">
        <v>39425</v>
      </c>
      <c r="E206" s="4" t="s">
        <v>170</v>
      </c>
      <c r="F206" s="45" t="s">
        <v>0</v>
      </c>
      <c r="G206" s="4" t="s">
        <v>167</v>
      </c>
      <c r="H206" s="4" t="s">
        <v>173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16</v>
      </c>
      <c r="W206">
        <v>-4</v>
      </c>
    </row>
    <row r="207" spans="1:23" ht="12.75">
      <c r="A207" s="290">
        <v>200</v>
      </c>
      <c r="B207" s="80">
        <v>7</v>
      </c>
      <c r="C207" t="s">
        <v>104</v>
      </c>
      <c r="D207" s="46">
        <v>39425</v>
      </c>
      <c r="E207" s="4" t="s">
        <v>167</v>
      </c>
      <c r="F207" s="45" t="s">
        <v>0</v>
      </c>
      <c r="G207" s="4" t="s">
        <v>170</v>
      </c>
      <c r="H207" s="4" t="s">
        <v>173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16</v>
      </c>
      <c r="W207">
        <v>-4</v>
      </c>
    </row>
    <row r="208" spans="1:23" ht="12.75">
      <c r="A208" s="290">
        <v>201</v>
      </c>
      <c r="B208" s="80">
        <v>4</v>
      </c>
      <c r="C208" t="s">
        <v>95</v>
      </c>
      <c r="D208" s="46">
        <v>39418</v>
      </c>
      <c r="E208" s="4" t="s">
        <v>315</v>
      </c>
      <c r="F208" s="45" t="s">
        <v>0</v>
      </c>
      <c r="G208" s="4" t="s">
        <v>171</v>
      </c>
      <c r="H208" s="4" t="s">
        <v>173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12</v>
      </c>
      <c r="T208" t="s">
        <v>1</v>
      </c>
      <c r="U208">
        <v>16</v>
      </c>
      <c r="W208">
        <v>-4</v>
      </c>
    </row>
    <row r="209" spans="1:23" ht="12.75">
      <c r="A209" s="290">
        <v>202</v>
      </c>
      <c r="B209" s="80">
        <v>35</v>
      </c>
      <c r="C209" t="s">
        <v>80</v>
      </c>
      <c r="D209" s="46">
        <v>39607</v>
      </c>
      <c r="E209" s="4" t="s">
        <v>314</v>
      </c>
      <c r="F209" s="45" t="s">
        <v>0</v>
      </c>
      <c r="G209" s="4" t="s">
        <v>170</v>
      </c>
      <c r="H209" s="4" t="s">
        <v>173</v>
      </c>
      <c r="J209">
        <v>0</v>
      </c>
      <c r="K209">
        <v>3</v>
      </c>
      <c r="L209">
        <v>1</v>
      </c>
      <c r="O209">
        <v>3</v>
      </c>
      <c r="P209" t="s">
        <v>1</v>
      </c>
      <c r="Q209">
        <v>5</v>
      </c>
      <c r="S209">
        <v>9</v>
      </c>
      <c r="T209" t="s">
        <v>1</v>
      </c>
      <c r="U209">
        <v>13</v>
      </c>
      <c r="W209">
        <v>-4</v>
      </c>
    </row>
    <row r="210" spans="1:23" ht="12.75">
      <c r="A210" s="290">
        <v>203</v>
      </c>
      <c r="B210" s="80">
        <v>12</v>
      </c>
      <c r="C210" t="s">
        <v>128</v>
      </c>
      <c r="D210" s="46">
        <v>39466</v>
      </c>
      <c r="E210" s="4" t="s">
        <v>170</v>
      </c>
      <c r="F210" s="45" t="s">
        <v>0</v>
      </c>
      <c r="G210" s="4" t="s">
        <v>50</v>
      </c>
      <c r="H210" s="4" t="s">
        <v>173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12</v>
      </c>
      <c r="W210">
        <v>-4</v>
      </c>
    </row>
    <row r="211" spans="1:23" ht="12.75">
      <c r="A211" s="290">
        <v>204</v>
      </c>
      <c r="B211" s="80">
        <v>26</v>
      </c>
      <c r="C211" t="s">
        <v>82</v>
      </c>
      <c r="D211" s="46">
        <v>39537</v>
      </c>
      <c r="E211" s="4" t="s">
        <v>314</v>
      </c>
      <c r="F211" s="45" t="s">
        <v>0</v>
      </c>
      <c r="G211" s="4" t="s">
        <v>50</v>
      </c>
      <c r="H211" s="4" t="s">
        <v>173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7</v>
      </c>
      <c r="T211" t="s">
        <v>1</v>
      </c>
      <c r="U211">
        <v>11</v>
      </c>
      <c r="W211">
        <v>-4</v>
      </c>
    </row>
    <row r="212" spans="1:23" ht="12.75">
      <c r="A212" s="290">
        <v>205</v>
      </c>
      <c r="B212" s="80">
        <v>8</v>
      </c>
      <c r="C212" t="s">
        <v>132</v>
      </c>
      <c r="D212" s="46">
        <v>39425</v>
      </c>
      <c r="E212" s="4" t="s">
        <v>170</v>
      </c>
      <c r="F212" s="45" t="s">
        <v>0</v>
      </c>
      <c r="G212" s="4" t="s">
        <v>168</v>
      </c>
      <c r="H212" s="4" t="s">
        <v>173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12</v>
      </c>
      <c r="T212" t="s">
        <v>1</v>
      </c>
      <c r="U212">
        <v>17</v>
      </c>
      <c r="W212">
        <v>-5</v>
      </c>
    </row>
    <row r="213" spans="1:23" ht="12.75">
      <c r="A213" s="290">
        <v>206</v>
      </c>
      <c r="B213" s="80">
        <v>26</v>
      </c>
      <c r="C213" t="s">
        <v>80</v>
      </c>
      <c r="D213" s="46">
        <v>39537</v>
      </c>
      <c r="E213" s="4" t="s">
        <v>314</v>
      </c>
      <c r="F213" s="45" t="s">
        <v>0</v>
      </c>
      <c r="G213" s="4" t="s">
        <v>50</v>
      </c>
      <c r="H213" s="4" t="s">
        <v>173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12</v>
      </c>
      <c r="W213">
        <v>-5</v>
      </c>
    </row>
    <row r="214" spans="1:23" ht="12.75">
      <c r="A214" s="290">
        <v>207</v>
      </c>
      <c r="B214" s="80">
        <v>35</v>
      </c>
      <c r="C214" t="s">
        <v>128</v>
      </c>
      <c r="D214" s="46">
        <v>39607</v>
      </c>
      <c r="E214" s="4" t="s">
        <v>170</v>
      </c>
      <c r="F214" s="45" t="s">
        <v>0</v>
      </c>
      <c r="G214" s="4" t="s">
        <v>314</v>
      </c>
      <c r="H214" s="4" t="s">
        <v>173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14</v>
      </c>
      <c r="T214" t="s">
        <v>1</v>
      </c>
      <c r="U214">
        <v>20</v>
      </c>
      <c r="W214">
        <v>-6</v>
      </c>
    </row>
    <row r="215" spans="1:23" ht="12.75">
      <c r="A215" s="290">
        <v>208</v>
      </c>
      <c r="B215" s="80">
        <v>20</v>
      </c>
      <c r="C215" t="s">
        <v>68</v>
      </c>
      <c r="D215" s="46">
        <v>39509</v>
      </c>
      <c r="E215" s="4" t="s">
        <v>66</v>
      </c>
      <c r="F215" s="45" t="s">
        <v>0</v>
      </c>
      <c r="G215" s="4" t="s">
        <v>314</v>
      </c>
      <c r="H215" s="4" t="s">
        <v>173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20</v>
      </c>
      <c r="W215">
        <v>-7</v>
      </c>
    </row>
    <row r="216" spans="1:23" ht="12.75">
      <c r="A216" s="290">
        <v>209</v>
      </c>
      <c r="B216" s="80">
        <v>26</v>
      </c>
      <c r="C216" t="s">
        <v>84</v>
      </c>
      <c r="D216" s="46">
        <v>39537</v>
      </c>
      <c r="E216" s="4" t="s">
        <v>314</v>
      </c>
      <c r="F216" s="45" t="s">
        <v>0</v>
      </c>
      <c r="G216" s="4" t="s">
        <v>50</v>
      </c>
      <c r="H216" s="4" t="s">
        <v>173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16</v>
      </c>
      <c r="W216">
        <v>-7</v>
      </c>
    </row>
    <row r="217" spans="1:23" ht="12.75">
      <c r="A217" s="290">
        <v>210</v>
      </c>
      <c r="B217" s="80">
        <v>11</v>
      </c>
      <c r="C217" t="s">
        <v>72</v>
      </c>
      <c r="D217" s="46">
        <v>39466</v>
      </c>
      <c r="E217" s="4" t="s">
        <v>66</v>
      </c>
      <c r="F217" s="45" t="s">
        <v>0</v>
      </c>
      <c r="G217" s="4" t="s">
        <v>50</v>
      </c>
      <c r="H217" s="4" t="s">
        <v>173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7</v>
      </c>
      <c r="T217" t="s">
        <v>1</v>
      </c>
      <c r="U217">
        <v>14</v>
      </c>
      <c r="W217">
        <v>-7</v>
      </c>
    </row>
    <row r="218" spans="1:23" ht="12.75">
      <c r="A218" s="290">
        <v>211</v>
      </c>
      <c r="B218" s="80">
        <v>32</v>
      </c>
      <c r="C218" t="s">
        <v>93</v>
      </c>
      <c r="D218" s="46">
        <v>39592</v>
      </c>
      <c r="E218" s="4" t="s">
        <v>315</v>
      </c>
      <c r="F218" s="45" t="s">
        <v>0</v>
      </c>
      <c r="G218" s="4" t="s">
        <v>168</v>
      </c>
      <c r="H218" s="4" t="s">
        <v>173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11</v>
      </c>
      <c r="T218" t="s">
        <v>1</v>
      </c>
      <c r="U218">
        <v>20</v>
      </c>
      <c r="W218">
        <v>-9</v>
      </c>
    </row>
    <row r="219" spans="1:23" ht="12.75">
      <c r="A219" s="290">
        <v>212</v>
      </c>
      <c r="B219" s="80">
        <v>2</v>
      </c>
      <c r="C219" t="s">
        <v>179</v>
      </c>
      <c r="D219" s="46">
        <v>39404</v>
      </c>
      <c r="E219" s="4" t="s">
        <v>66</v>
      </c>
      <c r="F219" s="45" t="s">
        <v>0</v>
      </c>
      <c r="G219" s="4" t="s">
        <v>171</v>
      </c>
      <c r="H219" s="4" t="s">
        <v>173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8</v>
      </c>
      <c r="T219" t="s">
        <v>1</v>
      </c>
      <c r="U219">
        <v>19</v>
      </c>
      <c r="W219">
        <v>-11</v>
      </c>
    </row>
    <row r="220" spans="1:23" ht="12.75">
      <c r="A220" s="290">
        <v>213</v>
      </c>
      <c r="B220" s="80">
        <v>27</v>
      </c>
      <c r="C220" t="s">
        <v>106</v>
      </c>
      <c r="D220" s="46">
        <v>39537</v>
      </c>
      <c r="E220" s="4" t="s">
        <v>167</v>
      </c>
      <c r="F220" s="45" t="s">
        <v>0</v>
      </c>
      <c r="G220" s="4" t="s">
        <v>50</v>
      </c>
      <c r="H220" s="4" t="s">
        <v>173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20</v>
      </c>
      <c r="T220" t="s">
        <v>1</v>
      </c>
      <c r="U220">
        <v>16</v>
      </c>
      <c r="W220">
        <v>4</v>
      </c>
    </row>
    <row r="221" spans="1:23" ht="12.75">
      <c r="A221" s="290">
        <v>214</v>
      </c>
      <c r="B221" s="80">
        <v>13</v>
      </c>
      <c r="C221" t="s">
        <v>132</v>
      </c>
      <c r="D221" s="46">
        <v>39466</v>
      </c>
      <c r="E221" s="4" t="s">
        <v>170</v>
      </c>
      <c r="F221" s="45" t="s">
        <v>0</v>
      </c>
      <c r="G221" s="4" t="s">
        <v>66</v>
      </c>
      <c r="H221" s="4" t="s">
        <v>173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14</v>
      </c>
      <c r="W221">
        <v>1</v>
      </c>
    </row>
    <row r="222" spans="1:23" ht="12.75">
      <c r="A222" s="290">
        <v>215</v>
      </c>
      <c r="B222" s="80">
        <v>19</v>
      </c>
      <c r="C222" t="s">
        <v>112</v>
      </c>
      <c r="D222" s="46">
        <v>39509</v>
      </c>
      <c r="E222" s="4" t="s">
        <v>168</v>
      </c>
      <c r="F222" s="45" t="s">
        <v>0</v>
      </c>
      <c r="G222" s="4" t="s">
        <v>314</v>
      </c>
      <c r="H222" s="4" t="s">
        <v>173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14</v>
      </c>
      <c r="T222" t="s">
        <v>1</v>
      </c>
      <c r="U222">
        <v>13</v>
      </c>
      <c r="W222">
        <v>1</v>
      </c>
    </row>
    <row r="223" spans="1:23" ht="12.75">
      <c r="A223" s="290">
        <v>216</v>
      </c>
      <c r="B223" s="80">
        <v>11</v>
      </c>
      <c r="C223" t="s">
        <v>52</v>
      </c>
      <c r="D223" s="46">
        <v>39466</v>
      </c>
      <c r="E223" s="4" t="s">
        <v>50</v>
      </c>
      <c r="F223" s="45" t="s">
        <v>0</v>
      </c>
      <c r="G223" s="4" t="s">
        <v>66</v>
      </c>
      <c r="H223" s="4" t="s">
        <v>173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12</v>
      </c>
      <c r="W223">
        <v>1</v>
      </c>
    </row>
    <row r="224" spans="1:23" ht="12.75">
      <c r="A224" s="290">
        <v>217</v>
      </c>
      <c r="B224" s="80">
        <v>36</v>
      </c>
      <c r="C224" t="s">
        <v>82</v>
      </c>
      <c r="D224" s="46">
        <v>39614</v>
      </c>
      <c r="E224" s="4" t="s">
        <v>314</v>
      </c>
      <c r="F224" s="45" t="s">
        <v>0</v>
      </c>
      <c r="G224" s="4" t="s">
        <v>315</v>
      </c>
      <c r="H224" s="4" t="s">
        <v>173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14</v>
      </c>
      <c r="W224">
        <v>-2</v>
      </c>
    </row>
    <row r="225" spans="1:23" ht="12.75">
      <c r="A225" s="290">
        <v>218</v>
      </c>
      <c r="B225" s="80">
        <v>28</v>
      </c>
      <c r="C225" t="s">
        <v>112</v>
      </c>
      <c r="D225" s="46">
        <v>39537</v>
      </c>
      <c r="E225" s="4" t="s">
        <v>168</v>
      </c>
      <c r="F225" s="45" t="s">
        <v>0</v>
      </c>
      <c r="G225" s="4" t="s">
        <v>50</v>
      </c>
      <c r="H225" s="4" t="s">
        <v>173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15</v>
      </c>
      <c r="W225">
        <v>-3</v>
      </c>
    </row>
    <row r="226" spans="1:23" ht="12.75">
      <c r="A226" s="290">
        <v>219</v>
      </c>
      <c r="B226" s="80">
        <v>22</v>
      </c>
      <c r="C226" t="s">
        <v>58</v>
      </c>
      <c r="D226" s="46">
        <v>39509</v>
      </c>
      <c r="E226" s="4" t="s">
        <v>50</v>
      </c>
      <c r="F226" s="45" t="s">
        <v>0</v>
      </c>
      <c r="G226" s="4" t="s">
        <v>171</v>
      </c>
      <c r="H226" s="4" t="s">
        <v>173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290">
        <v>220</v>
      </c>
      <c r="B227" s="80">
        <v>11</v>
      </c>
      <c r="C227" t="s">
        <v>68</v>
      </c>
      <c r="D227" s="46">
        <v>39466</v>
      </c>
      <c r="E227" s="4" t="s">
        <v>66</v>
      </c>
      <c r="F227" s="45" t="s">
        <v>0</v>
      </c>
      <c r="G227" s="4" t="s">
        <v>50</v>
      </c>
      <c r="H227" s="4" t="s">
        <v>173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12</v>
      </c>
      <c r="W227">
        <v>-3</v>
      </c>
    </row>
    <row r="228" spans="1:23" ht="12.75">
      <c r="A228" s="290">
        <v>221</v>
      </c>
      <c r="B228" s="80">
        <v>25</v>
      </c>
      <c r="C228" t="s">
        <v>104</v>
      </c>
      <c r="D228" s="46">
        <v>39537</v>
      </c>
      <c r="E228" s="4" t="s">
        <v>167</v>
      </c>
      <c r="F228" s="45" t="s">
        <v>0</v>
      </c>
      <c r="G228" s="4" t="s">
        <v>314</v>
      </c>
      <c r="H228" s="4" t="s">
        <v>173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15</v>
      </c>
      <c r="W228">
        <v>-4</v>
      </c>
    </row>
    <row r="229" spans="1:23" ht="12.75">
      <c r="A229" s="290">
        <v>222</v>
      </c>
      <c r="B229" s="80">
        <v>8</v>
      </c>
      <c r="C229" t="s">
        <v>120</v>
      </c>
      <c r="D229" s="46">
        <v>39425</v>
      </c>
      <c r="E229" s="4" t="s">
        <v>168</v>
      </c>
      <c r="F229" s="45" t="s">
        <v>0</v>
      </c>
      <c r="G229" s="4" t="s">
        <v>170</v>
      </c>
      <c r="H229" s="4" t="s">
        <v>173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15</v>
      </c>
      <c r="W229">
        <v>-4</v>
      </c>
    </row>
    <row r="230" spans="1:23" ht="12.75">
      <c r="A230" s="290">
        <v>223</v>
      </c>
      <c r="B230" s="80">
        <v>11</v>
      </c>
      <c r="C230" t="s">
        <v>65</v>
      </c>
      <c r="D230" s="46">
        <v>39466</v>
      </c>
      <c r="E230" s="4" t="s">
        <v>66</v>
      </c>
      <c r="F230" s="45" t="s">
        <v>0</v>
      </c>
      <c r="G230" s="4" t="s">
        <v>50</v>
      </c>
      <c r="H230" s="4" t="s">
        <v>173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13</v>
      </c>
      <c r="W230">
        <v>-4</v>
      </c>
    </row>
    <row r="231" spans="1:23" ht="12.75">
      <c r="A231" s="290">
        <v>224</v>
      </c>
      <c r="B231" s="80">
        <v>8</v>
      </c>
      <c r="C231" t="s">
        <v>130</v>
      </c>
      <c r="D231" s="46">
        <v>39425</v>
      </c>
      <c r="E231" s="4" t="s">
        <v>170</v>
      </c>
      <c r="F231" s="45" t="s">
        <v>0</v>
      </c>
      <c r="G231" s="4" t="s">
        <v>168</v>
      </c>
      <c r="H231" s="4" t="s">
        <v>173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7</v>
      </c>
      <c r="T231" t="s">
        <v>1</v>
      </c>
      <c r="U231">
        <v>11</v>
      </c>
      <c r="W231">
        <v>-4</v>
      </c>
    </row>
    <row r="232" spans="1:23" ht="12.75">
      <c r="A232" s="290">
        <v>225</v>
      </c>
      <c r="B232" s="80">
        <v>17</v>
      </c>
      <c r="C232" t="s">
        <v>181</v>
      </c>
      <c r="D232" s="46">
        <v>39480</v>
      </c>
      <c r="E232" s="4" t="s">
        <v>150</v>
      </c>
      <c r="F232" s="45" t="s">
        <v>0</v>
      </c>
      <c r="G232" s="4" t="s">
        <v>170</v>
      </c>
      <c r="H232" s="4" t="s">
        <v>173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13</v>
      </c>
      <c r="T232" t="s">
        <v>1</v>
      </c>
      <c r="U232">
        <v>18</v>
      </c>
      <c r="W232">
        <v>-5</v>
      </c>
    </row>
    <row r="233" spans="1:23" ht="12.75">
      <c r="A233" s="290">
        <v>226</v>
      </c>
      <c r="B233" s="80">
        <v>14</v>
      </c>
      <c r="C233" t="s">
        <v>130</v>
      </c>
      <c r="D233" s="46">
        <v>39467</v>
      </c>
      <c r="E233" s="4" t="s">
        <v>170</v>
      </c>
      <c r="F233" s="45" t="s">
        <v>0</v>
      </c>
      <c r="G233" s="4" t="s">
        <v>171</v>
      </c>
      <c r="H233" s="4" t="s">
        <v>173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12</v>
      </c>
      <c r="T233" t="s">
        <v>1</v>
      </c>
      <c r="U233">
        <v>17</v>
      </c>
      <c r="W233">
        <v>-5</v>
      </c>
    </row>
    <row r="234" spans="1:23" ht="12.75">
      <c r="A234" s="290">
        <v>227</v>
      </c>
      <c r="B234" s="80">
        <v>4</v>
      </c>
      <c r="C234" t="s">
        <v>90</v>
      </c>
      <c r="D234" s="46">
        <v>39418</v>
      </c>
      <c r="E234" s="4" t="s">
        <v>315</v>
      </c>
      <c r="F234" s="45" t="s">
        <v>0</v>
      </c>
      <c r="G234" s="4" t="s">
        <v>171</v>
      </c>
      <c r="H234" s="4" t="s">
        <v>173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5</v>
      </c>
      <c r="T234" t="s">
        <v>1</v>
      </c>
      <c r="U234">
        <v>10</v>
      </c>
      <c r="W234">
        <v>-5</v>
      </c>
    </row>
    <row r="235" spans="1:23" ht="12.75">
      <c r="A235" s="290">
        <v>228</v>
      </c>
      <c r="B235" s="80">
        <v>7</v>
      </c>
      <c r="C235" t="s">
        <v>180</v>
      </c>
      <c r="D235" s="46">
        <v>39425</v>
      </c>
      <c r="E235" s="4" t="s">
        <v>170</v>
      </c>
      <c r="F235" s="45" t="s">
        <v>0</v>
      </c>
      <c r="G235" s="4" t="s">
        <v>167</v>
      </c>
      <c r="H235" s="4" t="s">
        <v>173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14</v>
      </c>
      <c r="T235" t="s">
        <v>1</v>
      </c>
      <c r="U235">
        <v>20</v>
      </c>
      <c r="W235">
        <v>-6</v>
      </c>
    </row>
    <row r="236" spans="1:23" ht="12.75">
      <c r="A236" s="290">
        <v>229</v>
      </c>
      <c r="B236" s="80">
        <v>29</v>
      </c>
      <c r="C236" t="s">
        <v>68</v>
      </c>
      <c r="D236" s="46">
        <v>39557</v>
      </c>
      <c r="E236" s="4" t="s">
        <v>66</v>
      </c>
      <c r="F236" s="45" t="s">
        <v>0</v>
      </c>
      <c r="G236" s="4" t="s">
        <v>167</v>
      </c>
      <c r="H236" s="4" t="s">
        <v>173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13</v>
      </c>
      <c r="T236" t="s">
        <v>1</v>
      </c>
      <c r="U236">
        <v>19</v>
      </c>
      <c r="W236">
        <v>-6</v>
      </c>
    </row>
    <row r="237" spans="1:23" ht="12.75">
      <c r="A237" s="290">
        <v>230</v>
      </c>
      <c r="B237" s="80">
        <v>13</v>
      </c>
      <c r="C237" t="s">
        <v>72</v>
      </c>
      <c r="D237" s="46">
        <v>39466</v>
      </c>
      <c r="E237" s="4" t="s">
        <v>66</v>
      </c>
      <c r="F237" s="45" t="s">
        <v>0</v>
      </c>
      <c r="G237" s="4" t="s">
        <v>170</v>
      </c>
      <c r="H237" s="4" t="s">
        <v>173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12</v>
      </c>
      <c r="T237" t="s">
        <v>1</v>
      </c>
      <c r="U237">
        <v>18</v>
      </c>
      <c r="W237">
        <v>-6</v>
      </c>
    </row>
    <row r="238" spans="1:23" ht="12.75">
      <c r="A238" s="290">
        <v>231</v>
      </c>
      <c r="B238" s="80">
        <v>7</v>
      </c>
      <c r="C238" t="s">
        <v>128</v>
      </c>
      <c r="D238" s="46">
        <v>39425</v>
      </c>
      <c r="E238" s="4" t="s">
        <v>170</v>
      </c>
      <c r="F238" s="45" t="s">
        <v>0</v>
      </c>
      <c r="G238" s="4" t="s">
        <v>167</v>
      </c>
      <c r="H238" s="4" t="s">
        <v>173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18</v>
      </c>
      <c r="W238">
        <v>-6</v>
      </c>
    </row>
    <row r="239" spans="1:23" ht="12.75">
      <c r="A239" s="290">
        <v>232</v>
      </c>
      <c r="B239" s="80">
        <v>16</v>
      </c>
      <c r="C239" t="s">
        <v>161</v>
      </c>
      <c r="D239" s="46">
        <v>39480</v>
      </c>
      <c r="E239" s="4" t="s">
        <v>150</v>
      </c>
      <c r="F239" s="45" t="s">
        <v>0</v>
      </c>
      <c r="G239" s="4" t="s">
        <v>315</v>
      </c>
      <c r="H239" s="4" t="s">
        <v>173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15</v>
      </c>
      <c r="W239">
        <v>-6</v>
      </c>
    </row>
    <row r="240" spans="1:23" ht="12.75">
      <c r="A240" s="290">
        <v>233</v>
      </c>
      <c r="B240" s="80">
        <v>15</v>
      </c>
      <c r="C240" t="s">
        <v>130</v>
      </c>
      <c r="D240" s="46">
        <v>39480</v>
      </c>
      <c r="E240" s="4" t="s">
        <v>170</v>
      </c>
      <c r="F240" s="45" t="s">
        <v>0</v>
      </c>
      <c r="G240" s="4" t="s">
        <v>315</v>
      </c>
      <c r="H240" s="4" t="s">
        <v>173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290">
        <v>234</v>
      </c>
      <c r="B241" s="80">
        <v>21</v>
      </c>
      <c r="C241" t="s">
        <v>58</v>
      </c>
      <c r="D241" s="46">
        <v>39509</v>
      </c>
      <c r="E241" s="4" t="s">
        <v>50</v>
      </c>
      <c r="F241" s="45" t="s">
        <v>0</v>
      </c>
      <c r="G241" s="4" t="s">
        <v>315</v>
      </c>
      <c r="H241" s="4" t="s">
        <v>173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7</v>
      </c>
      <c r="T241" t="s">
        <v>1</v>
      </c>
      <c r="U241">
        <v>13</v>
      </c>
      <c r="W241">
        <v>-6</v>
      </c>
    </row>
    <row r="242" spans="1:23" ht="12.75">
      <c r="A242" s="290">
        <v>235</v>
      </c>
      <c r="B242" s="80">
        <v>13</v>
      </c>
      <c r="C242" t="s">
        <v>70</v>
      </c>
      <c r="D242" s="46">
        <v>39466</v>
      </c>
      <c r="E242" s="4" t="s">
        <v>66</v>
      </c>
      <c r="F242" s="45" t="s">
        <v>0</v>
      </c>
      <c r="G242" s="4" t="s">
        <v>170</v>
      </c>
      <c r="H242" s="4" t="s">
        <v>173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13</v>
      </c>
      <c r="W242">
        <v>-6</v>
      </c>
    </row>
    <row r="243" spans="1:23" ht="12.75">
      <c r="A243" s="290">
        <v>236</v>
      </c>
      <c r="B243" s="80">
        <v>34</v>
      </c>
      <c r="C243" t="s">
        <v>65</v>
      </c>
      <c r="D243" s="46">
        <v>39592</v>
      </c>
      <c r="E243" s="4" t="s">
        <v>66</v>
      </c>
      <c r="F243" s="45" t="s">
        <v>0</v>
      </c>
      <c r="G243" s="4" t="s">
        <v>315</v>
      </c>
      <c r="H243" s="4" t="s">
        <v>173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12</v>
      </c>
      <c r="T243" t="s">
        <v>1</v>
      </c>
      <c r="U243">
        <v>19</v>
      </c>
      <c r="W243">
        <v>-7</v>
      </c>
    </row>
    <row r="244" spans="1:23" ht="12.75">
      <c r="A244" s="290">
        <v>237</v>
      </c>
      <c r="B244" s="80">
        <v>30</v>
      </c>
      <c r="C244" t="s">
        <v>161</v>
      </c>
      <c r="D244" s="46">
        <v>39565</v>
      </c>
      <c r="E244" s="4" t="s">
        <v>150</v>
      </c>
      <c r="F244" s="45" t="s">
        <v>0</v>
      </c>
      <c r="G244" s="4" t="s">
        <v>171</v>
      </c>
      <c r="H244" s="4" t="s">
        <v>173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19</v>
      </c>
      <c r="W244">
        <v>-7</v>
      </c>
    </row>
    <row r="245" spans="1:23" ht="12.75">
      <c r="A245" s="290">
        <v>238</v>
      </c>
      <c r="B245" s="80">
        <v>14</v>
      </c>
      <c r="C245" t="s">
        <v>142</v>
      </c>
      <c r="D245" s="46">
        <v>39467</v>
      </c>
      <c r="E245" s="4" t="s">
        <v>171</v>
      </c>
      <c r="F245" s="45" t="s">
        <v>0</v>
      </c>
      <c r="G245" s="4" t="s">
        <v>170</v>
      </c>
      <c r="H245" s="4" t="s">
        <v>173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18</v>
      </c>
      <c r="W245">
        <v>-7</v>
      </c>
    </row>
    <row r="246" spans="1:23" ht="12.75">
      <c r="A246" s="290">
        <v>239</v>
      </c>
      <c r="B246" s="80">
        <v>29</v>
      </c>
      <c r="C246" t="s">
        <v>72</v>
      </c>
      <c r="D246" s="46">
        <v>39557</v>
      </c>
      <c r="E246" s="4" t="s">
        <v>66</v>
      </c>
      <c r="F246" s="45" t="s">
        <v>0</v>
      </c>
      <c r="G246" s="4" t="s">
        <v>167</v>
      </c>
      <c r="H246" s="4" t="s">
        <v>173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7</v>
      </c>
      <c r="T246" t="s">
        <v>1</v>
      </c>
      <c r="U246">
        <v>14</v>
      </c>
      <c r="W246">
        <v>-7</v>
      </c>
    </row>
    <row r="247" spans="1:23" ht="12.75">
      <c r="A247" s="290">
        <v>240</v>
      </c>
      <c r="B247" s="80">
        <v>2</v>
      </c>
      <c r="C247" t="s">
        <v>72</v>
      </c>
      <c r="D247" s="46">
        <v>39404</v>
      </c>
      <c r="E247" s="4" t="s">
        <v>66</v>
      </c>
      <c r="F247" s="45" t="s">
        <v>0</v>
      </c>
      <c r="G247" s="4" t="s">
        <v>171</v>
      </c>
      <c r="H247" s="4" t="s">
        <v>173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7</v>
      </c>
      <c r="T247" t="s">
        <v>1</v>
      </c>
      <c r="U247">
        <v>14</v>
      </c>
      <c r="W247">
        <v>-7</v>
      </c>
    </row>
    <row r="248" spans="1:23" ht="12.75">
      <c r="A248" s="290">
        <v>241</v>
      </c>
      <c r="B248" s="80">
        <v>18</v>
      </c>
      <c r="C248" t="s">
        <v>161</v>
      </c>
      <c r="D248" s="46">
        <v>39508</v>
      </c>
      <c r="E248" s="4" t="s">
        <v>150</v>
      </c>
      <c r="F248" s="45" t="s">
        <v>0</v>
      </c>
      <c r="G248" s="4" t="s">
        <v>314</v>
      </c>
      <c r="H248" s="4" t="s">
        <v>173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10</v>
      </c>
      <c r="T248" t="s">
        <v>1</v>
      </c>
      <c r="U248">
        <v>19</v>
      </c>
      <c r="W248">
        <v>-9</v>
      </c>
    </row>
    <row r="249" spans="1:23" ht="12.75">
      <c r="A249" s="290">
        <v>242</v>
      </c>
      <c r="B249" s="80">
        <v>21</v>
      </c>
      <c r="C249" t="s">
        <v>95</v>
      </c>
      <c r="D249" s="46">
        <v>39509</v>
      </c>
      <c r="E249" s="4" t="s">
        <v>315</v>
      </c>
      <c r="F249" s="45" t="s">
        <v>0</v>
      </c>
      <c r="G249" s="4" t="s">
        <v>50</v>
      </c>
      <c r="H249" s="4" t="s">
        <v>173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8</v>
      </c>
      <c r="T249" t="s">
        <v>1</v>
      </c>
      <c r="U249">
        <v>18</v>
      </c>
      <c r="W249">
        <v>-10</v>
      </c>
    </row>
    <row r="250" spans="1:23" ht="12.75">
      <c r="A250" s="290">
        <v>243</v>
      </c>
      <c r="B250" s="80">
        <v>30</v>
      </c>
      <c r="C250" t="s">
        <v>155</v>
      </c>
      <c r="D250" s="46">
        <v>39565</v>
      </c>
      <c r="E250" s="4" t="s">
        <v>150</v>
      </c>
      <c r="F250" s="45" t="s">
        <v>0</v>
      </c>
      <c r="G250" s="4" t="s">
        <v>171</v>
      </c>
      <c r="H250" s="4" t="s">
        <v>173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19</v>
      </c>
      <c r="W250">
        <v>-11</v>
      </c>
    </row>
    <row r="251" spans="1:23" ht="12.75">
      <c r="A251" s="290">
        <v>244</v>
      </c>
      <c r="B251" s="80">
        <v>3</v>
      </c>
      <c r="C251" t="s">
        <v>138</v>
      </c>
      <c r="D251" s="46">
        <v>39404</v>
      </c>
      <c r="E251" s="4" t="s">
        <v>171</v>
      </c>
      <c r="F251" s="45" t="s">
        <v>0</v>
      </c>
      <c r="G251" s="4" t="s">
        <v>168</v>
      </c>
      <c r="H251" s="4" t="s">
        <v>173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5</v>
      </c>
      <c r="T251" t="s">
        <v>1</v>
      </c>
      <c r="U251">
        <v>18</v>
      </c>
      <c r="W251">
        <v>-13</v>
      </c>
    </row>
    <row r="252" spans="1:23" ht="12.75">
      <c r="A252" s="290">
        <v>245</v>
      </c>
      <c r="B252" s="80">
        <v>24</v>
      </c>
      <c r="C252" t="s">
        <v>152</v>
      </c>
      <c r="D252" s="46">
        <v>39528</v>
      </c>
      <c r="E252" s="4" t="s">
        <v>150</v>
      </c>
      <c r="F252" s="45" t="s">
        <v>0</v>
      </c>
      <c r="G252" s="4" t="s">
        <v>167</v>
      </c>
      <c r="H252" s="4" t="s">
        <v>173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23</v>
      </c>
      <c r="W252">
        <v>-14</v>
      </c>
    </row>
    <row r="253" spans="1:23" ht="12.75">
      <c r="A253" s="290">
        <v>246</v>
      </c>
      <c r="B253" s="80">
        <v>4</v>
      </c>
      <c r="C253" t="s">
        <v>142</v>
      </c>
      <c r="D253" s="46">
        <v>39418</v>
      </c>
      <c r="E253" s="4" t="s">
        <v>171</v>
      </c>
      <c r="F253" s="45" t="s">
        <v>0</v>
      </c>
      <c r="G253" s="4" t="s">
        <v>315</v>
      </c>
      <c r="H253" s="4" t="s">
        <v>173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10</v>
      </c>
      <c r="T253" t="s">
        <v>1</v>
      </c>
      <c r="U253">
        <v>14</v>
      </c>
      <c r="W253">
        <v>-4</v>
      </c>
    </row>
    <row r="254" spans="1:23" ht="12.75">
      <c r="A254" s="290">
        <v>247</v>
      </c>
      <c r="B254" s="80">
        <v>15</v>
      </c>
      <c r="C254" t="s">
        <v>180</v>
      </c>
      <c r="D254" s="46">
        <v>39480</v>
      </c>
      <c r="E254" s="4" t="s">
        <v>170</v>
      </c>
      <c r="F254" s="45" t="s">
        <v>0</v>
      </c>
      <c r="G254" s="4" t="s">
        <v>315</v>
      </c>
      <c r="H254" s="4" t="s">
        <v>173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9</v>
      </c>
      <c r="T254" t="s">
        <v>1</v>
      </c>
      <c r="U254">
        <v>13</v>
      </c>
      <c r="W254">
        <v>-4</v>
      </c>
    </row>
    <row r="255" spans="1:23" ht="12.75">
      <c r="A255" s="290">
        <v>248</v>
      </c>
      <c r="B255" s="80">
        <v>25</v>
      </c>
      <c r="C255" t="s">
        <v>102</v>
      </c>
      <c r="D255" s="46">
        <v>39537</v>
      </c>
      <c r="E255" s="4" t="s">
        <v>167</v>
      </c>
      <c r="F255" s="45" t="s">
        <v>0</v>
      </c>
      <c r="G255" s="4" t="s">
        <v>314</v>
      </c>
      <c r="H255" s="4" t="s">
        <v>173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8</v>
      </c>
      <c r="T255" t="s">
        <v>1</v>
      </c>
      <c r="U255">
        <v>12</v>
      </c>
      <c r="W255">
        <v>-4</v>
      </c>
    </row>
    <row r="256" spans="1:23" ht="12.75">
      <c r="A256" s="290">
        <v>249</v>
      </c>
      <c r="B256" s="80">
        <v>9</v>
      </c>
      <c r="C256" t="s">
        <v>102</v>
      </c>
      <c r="D256" s="46">
        <v>39425</v>
      </c>
      <c r="E256" s="4" t="s">
        <v>167</v>
      </c>
      <c r="F256" s="45" t="s">
        <v>0</v>
      </c>
      <c r="G256" s="4" t="s">
        <v>168</v>
      </c>
      <c r="H256" s="4" t="s">
        <v>173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14</v>
      </c>
      <c r="T256" t="s">
        <v>1</v>
      </c>
      <c r="U256">
        <v>19</v>
      </c>
      <c r="W256">
        <v>-5</v>
      </c>
    </row>
    <row r="257" spans="1:23" ht="12.75">
      <c r="A257" s="290">
        <v>250</v>
      </c>
      <c r="B257" s="80">
        <v>3</v>
      </c>
      <c r="C257" t="s">
        <v>140</v>
      </c>
      <c r="D257" s="46">
        <v>39404</v>
      </c>
      <c r="E257" s="4" t="s">
        <v>171</v>
      </c>
      <c r="F257" s="45" t="s">
        <v>0</v>
      </c>
      <c r="G257" s="4" t="s">
        <v>168</v>
      </c>
      <c r="H257" s="4" t="s">
        <v>173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11</v>
      </c>
      <c r="T257" t="s">
        <v>1</v>
      </c>
      <c r="U257">
        <v>16</v>
      </c>
      <c r="W257">
        <v>-5</v>
      </c>
    </row>
    <row r="258" spans="1:23" ht="12.75">
      <c r="A258" s="290">
        <v>251</v>
      </c>
      <c r="B258" s="80">
        <v>20</v>
      </c>
      <c r="C258" t="s">
        <v>80</v>
      </c>
      <c r="D258" s="46">
        <v>39509</v>
      </c>
      <c r="E258" s="4" t="s">
        <v>314</v>
      </c>
      <c r="F258" s="45" t="s">
        <v>0</v>
      </c>
      <c r="G258" s="4" t="s">
        <v>66</v>
      </c>
      <c r="H258" s="4" t="s">
        <v>173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13</v>
      </c>
      <c r="W258">
        <v>-5</v>
      </c>
    </row>
    <row r="259" spans="1:23" ht="12.75">
      <c r="A259" s="290">
        <v>252</v>
      </c>
      <c r="B259" s="80">
        <v>31</v>
      </c>
      <c r="C259" t="s">
        <v>84</v>
      </c>
      <c r="D259" s="46">
        <v>39572</v>
      </c>
      <c r="E259" s="4" t="s">
        <v>314</v>
      </c>
      <c r="F259" s="45" t="s">
        <v>0</v>
      </c>
      <c r="G259" s="4" t="s">
        <v>171</v>
      </c>
      <c r="H259" s="4" t="s">
        <v>173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11</v>
      </c>
      <c r="T259" t="s">
        <v>1</v>
      </c>
      <c r="U259">
        <v>17</v>
      </c>
      <c r="W259">
        <v>-6</v>
      </c>
    </row>
    <row r="260" spans="1:23" ht="12.75">
      <c r="A260" s="290">
        <v>253</v>
      </c>
      <c r="B260" s="80">
        <v>35</v>
      </c>
      <c r="C260" t="s">
        <v>132</v>
      </c>
      <c r="D260" s="46">
        <v>39607</v>
      </c>
      <c r="E260" s="4" t="s">
        <v>170</v>
      </c>
      <c r="F260" s="45" t="s">
        <v>0</v>
      </c>
      <c r="G260" s="4" t="s">
        <v>314</v>
      </c>
      <c r="H260" s="4" t="s">
        <v>173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10</v>
      </c>
      <c r="T260" t="s">
        <v>1</v>
      </c>
      <c r="U260">
        <v>16</v>
      </c>
      <c r="W260">
        <v>-6</v>
      </c>
    </row>
    <row r="261" spans="1:23" ht="12.75">
      <c r="A261" s="290">
        <v>254</v>
      </c>
      <c r="B261" s="80">
        <v>10</v>
      </c>
      <c r="C261" t="s">
        <v>152</v>
      </c>
      <c r="D261" s="46">
        <v>39431</v>
      </c>
      <c r="E261" s="4" t="s">
        <v>150</v>
      </c>
      <c r="F261" s="45" t="s">
        <v>0</v>
      </c>
      <c r="G261" s="4" t="s">
        <v>66</v>
      </c>
      <c r="H261" s="4" t="s">
        <v>173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16</v>
      </c>
      <c r="W261">
        <v>-6</v>
      </c>
    </row>
    <row r="262" spans="1:23" ht="12.75">
      <c r="A262" s="290">
        <v>255</v>
      </c>
      <c r="B262" s="80">
        <v>31</v>
      </c>
      <c r="C262" t="s">
        <v>80</v>
      </c>
      <c r="D262" s="46">
        <v>39572</v>
      </c>
      <c r="E262" s="4" t="s">
        <v>314</v>
      </c>
      <c r="F262" s="45" t="s">
        <v>0</v>
      </c>
      <c r="G262" s="4" t="s">
        <v>171</v>
      </c>
      <c r="H262" s="4" t="s">
        <v>173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9</v>
      </c>
      <c r="T262" t="s">
        <v>1</v>
      </c>
      <c r="U262">
        <v>15</v>
      </c>
      <c r="W262">
        <v>-6</v>
      </c>
    </row>
    <row r="263" spans="1:23" ht="12.75">
      <c r="A263" s="290">
        <v>256</v>
      </c>
      <c r="B263" s="80">
        <v>24</v>
      </c>
      <c r="C263" t="s">
        <v>158</v>
      </c>
      <c r="D263" s="46">
        <v>39528</v>
      </c>
      <c r="E263" s="4" t="s">
        <v>150</v>
      </c>
      <c r="F263" s="45" t="s">
        <v>0</v>
      </c>
      <c r="G263" s="4" t="s">
        <v>167</v>
      </c>
      <c r="H263" s="4" t="s">
        <v>173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14</v>
      </c>
      <c r="T263" t="s">
        <v>1</v>
      </c>
      <c r="U263">
        <v>21</v>
      </c>
      <c r="W263">
        <v>-7</v>
      </c>
    </row>
    <row r="264" spans="1:23" ht="12.75">
      <c r="A264" s="290">
        <v>257</v>
      </c>
      <c r="B264" s="80">
        <v>18</v>
      </c>
      <c r="C264" t="s">
        <v>149</v>
      </c>
      <c r="D264" s="46">
        <v>39508</v>
      </c>
      <c r="E264" s="4" t="s">
        <v>150</v>
      </c>
      <c r="F264" s="45" t="s">
        <v>0</v>
      </c>
      <c r="G264" s="4" t="s">
        <v>314</v>
      </c>
      <c r="H264" s="4" t="s">
        <v>173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11</v>
      </c>
      <c r="T264" t="s">
        <v>1</v>
      </c>
      <c r="U264">
        <v>18</v>
      </c>
      <c r="W264">
        <v>-7</v>
      </c>
    </row>
    <row r="265" spans="1:23" ht="12.75">
      <c r="A265" s="290">
        <v>258</v>
      </c>
      <c r="B265" s="80">
        <v>16</v>
      </c>
      <c r="C265" t="s">
        <v>152</v>
      </c>
      <c r="D265" s="46">
        <v>39480</v>
      </c>
      <c r="E265" s="4" t="s">
        <v>150</v>
      </c>
      <c r="F265" s="45" t="s">
        <v>0</v>
      </c>
      <c r="G265" s="4" t="s">
        <v>315</v>
      </c>
      <c r="H265" s="4" t="s">
        <v>173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18</v>
      </c>
      <c r="W265">
        <v>-7</v>
      </c>
    </row>
    <row r="266" spans="1:23" ht="12.75">
      <c r="A266" s="290">
        <v>259</v>
      </c>
      <c r="B266" s="80">
        <v>33</v>
      </c>
      <c r="C266" t="s">
        <v>70</v>
      </c>
      <c r="D266" s="46">
        <v>39592</v>
      </c>
      <c r="E266" s="4" t="s">
        <v>66</v>
      </c>
      <c r="F266" s="45" t="s">
        <v>0</v>
      </c>
      <c r="G266" s="4" t="s">
        <v>168</v>
      </c>
      <c r="H266" s="4" t="s">
        <v>173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10</v>
      </c>
      <c r="T266" t="s">
        <v>1</v>
      </c>
      <c r="U266">
        <v>17</v>
      </c>
      <c r="W266">
        <v>-7</v>
      </c>
    </row>
    <row r="267" spans="1:23" ht="12.75">
      <c r="A267" s="290">
        <v>260</v>
      </c>
      <c r="B267" s="80">
        <v>33</v>
      </c>
      <c r="C267" t="s">
        <v>65</v>
      </c>
      <c r="D267" s="46">
        <v>39592</v>
      </c>
      <c r="E267" s="4" t="s">
        <v>66</v>
      </c>
      <c r="F267" s="45" t="s">
        <v>0</v>
      </c>
      <c r="G267" s="4" t="s">
        <v>168</v>
      </c>
      <c r="H267" s="4" t="s">
        <v>173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6</v>
      </c>
      <c r="T267" t="s">
        <v>1</v>
      </c>
      <c r="U267">
        <v>13</v>
      </c>
      <c r="W267">
        <v>-7</v>
      </c>
    </row>
    <row r="268" spans="1:23" ht="12.75">
      <c r="A268" s="290">
        <v>261</v>
      </c>
      <c r="B268" s="80">
        <v>30</v>
      </c>
      <c r="C268" t="s">
        <v>149</v>
      </c>
      <c r="D268" s="46">
        <v>39565</v>
      </c>
      <c r="E268" s="4" t="s">
        <v>150</v>
      </c>
      <c r="F268" s="45" t="s">
        <v>0</v>
      </c>
      <c r="G268" s="4" t="s">
        <v>171</v>
      </c>
      <c r="H268" s="4" t="s">
        <v>173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11</v>
      </c>
      <c r="T268" t="s">
        <v>1</v>
      </c>
      <c r="U268">
        <v>19</v>
      </c>
      <c r="W268">
        <v>-8</v>
      </c>
    </row>
    <row r="269" spans="1:23" ht="12.75">
      <c r="A269" s="290">
        <v>262</v>
      </c>
      <c r="B269" s="80">
        <v>32</v>
      </c>
      <c r="C269" t="s">
        <v>95</v>
      </c>
      <c r="D269" s="46">
        <v>39592</v>
      </c>
      <c r="E269" s="4" t="s">
        <v>315</v>
      </c>
      <c r="F269" s="45" t="s">
        <v>0</v>
      </c>
      <c r="G269" s="4" t="s">
        <v>168</v>
      </c>
      <c r="H269" s="4" t="s">
        <v>173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17</v>
      </c>
      <c r="W269">
        <v>-8</v>
      </c>
    </row>
    <row r="270" spans="1:23" ht="12.75">
      <c r="A270" s="290">
        <v>263</v>
      </c>
      <c r="B270" s="80">
        <v>5</v>
      </c>
      <c r="C270" t="s">
        <v>104</v>
      </c>
      <c r="D270" s="46">
        <v>39418</v>
      </c>
      <c r="E270" s="4" t="s">
        <v>167</v>
      </c>
      <c r="F270" s="45" t="s">
        <v>0</v>
      </c>
      <c r="G270" s="4" t="s">
        <v>315</v>
      </c>
      <c r="H270" s="4" t="s">
        <v>173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17</v>
      </c>
      <c r="W270">
        <v>-8</v>
      </c>
    </row>
    <row r="271" spans="1:23" ht="12.75">
      <c r="A271" s="290">
        <v>264</v>
      </c>
      <c r="B271" s="80">
        <v>5</v>
      </c>
      <c r="C271" t="s">
        <v>172</v>
      </c>
      <c r="D271" s="46">
        <v>39418</v>
      </c>
      <c r="E271" s="4" t="s">
        <v>167</v>
      </c>
      <c r="F271" s="45" t="s">
        <v>0</v>
      </c>
      <c r="G271" s="4" t="s">
        <v>315</v>
      </c>
      <c r="H271" s="4" t="s">
        <v>173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9</v>
      </c>
      <c r="T271" t="s">
        <v>1</v>
      </c>
      <c r="U271">
        <v>18</v>
      </c>
      <c r="W271">
        <v>-9</v>
      </c>
    </row>
    <row r="272" spans="1:23" ht="12.75">
      <c r="A272" s="290">
        <v>265</v>
      </c>
      <c r="B272" s="80">
        <v>22</v>
      </c>
      <c r="C272" t="s">
        <v>140</v>
      </c>
      <c r="D272" s="46">
        <v>39509</v>
      </c>
      <c r="E272" s="4" t="s">
        <v>171</v>
      </c>
      <c r="F272" s="45" t="s">
        <v>0</v>
      </c>
      <c r="G272" s="4" t="s">
        <v>50</v>
      </c>
      <c r="H272" s="4" t="s">
        <v>173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7</v>
      </c>
      <c r="T272" t="s">
        <v>1</v>
      </c>
      <c r="U272">
        <v>16</v>
      </c>
      <c r="W272">
        <v>-9</v>
      </c>
    </row>
    <row r="273" spans="1:23" ht="12.75">
      <c r="A273" s="290">
        <v>266</v>
      </c>
      <c r="B273" s="80">
        <v>32</v>
      </c>
      <c r="C273" t="s">
        <v>97</v>
      </c>
      <c r="D273" s="46">
        <v>39592</v>
      </c>
      <c r="E273" s="4" t="s">
        <v>315</v>
      </c>
      <c r="F273" s="45" t="s">
        <v>0</v>
      </c>
      <c r="G273" s="4" t="s">
        <v>168</v>
      </c>
      <c r="H273" s="4" t="s">
        <v>173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6</v>
      </c>
      <c r="T273" t="s">
        <v>1</v>
      </c>
      <c r="U273">
        <v>15</v>
      </c>
      <c r="W273">
        <v>-9</v>
      </c>
    </row>
    <row r="274" spans="1:23" ht="12.75">
      <c r="A274" s="290">
        <v>267</v>
      </c>
      <c r="B274" s="80">
        <v>3</v>
      </c>
      <c r="C274" t="s">
        <v>142</v>
      </c>
      <c r="D274" s="46">
        <v>39404</v>
      </c>
      <c r="E274" s="4" t="s">
        <v>171</v>
      </c>
      <c r="F274" s="45" t="s">
        <v>0</v>
      </c>
      <c r="G274" s="4" t="s">
        <v>168</v>
      </c>
      <c r="H274" s="4" t="s">
        <v>173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6</v>
      </c>
      <c r="T274" t="s">
        <v>1</v>
      </c>
      <c r="U274">
        <v>15</v>
      </c>
      <c r="W274">
        <v>-9</v>
      </c>
    </row>
    <row r="275" spans="1:23" ht="12.75">
      <c r="A275" s="290">
        <v>268</v>
      </c>
      <c r="B275" s="80">
        <v>18</v>
      </c>
      <c r="C275" t="s">
        <v>152</v>
      </c>
      <c r="D275" s="46">
        <v>39508</v>
      </c>
      <c r="E275" s="4" t="s">
        <v>150</v>
      </c>
      <c r="F275" s="45" t="s">
        <v>0</v>
      </c>
      <c r="G275" s="4" t="s">
        <v>314</v>
      </c>
      <c r="H275" s="4" t="s">
        <v>173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13</v>
      </c>
      <c r="T275" t="s">
        <v>1</v>
      </c>
      <c r="U275">
        <v>23</v>
      </c>
      <c r="W275">
        <v>-10</v>
      </c>
    </row>
    <row r="276" spans="1:23" ht="12.75">
      <c r="A276" s="290">
        <v>269</v>
      </c>
      <c r="B276" s="80">
        <v>23</v>
      </c>
      <c r="C276" t="s">
        <v>152</v>
      </c>
      <c r="D276" s="46">
        <v>39509</v>
      </c>
      <c r="E276" s="4" t="s">
        <v>150</v>
      </c>
      <c r="F276" s="45" t="s">
        <v>0</v>
      </c>
      <c r="G276" s="4" t="s">
        <v>168</v>
      </c>
      <c r="H276" s="4" t="s">
        <v>173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20</v>
      </c>
      <c r="W276">
        <v>-10</v>
      </c>
    </row>
    <row r="277" spans="1:23" ht="12.75">
      <c r="A277" s="290">
        <v>270</v>
      </c>
      <c r="B277" s="80">
        <v>27</v>
      </c>
      <c r="C277" t="s">
        <v>172</v>
      </c>
      <c r="D277" s="46">
        <v>39537</v>
      </c>
      <c r="E277" s="4" t="s">
        <v>167</v>
      </c>
      <c r="F277" s="45" t="s">
        <v>0</v>
      </c>
      <c r="G277" s="4" t="s">
        <v>50</v>
      </c>
      <c r="H277" s="4" t="s">
        <v>173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9</v>
      </c>
      <c r="T277" t="s">
        <v>1</v>
      </c>
      <c r="U277">
        <v>19</v>
      </c>
      <c r="W277">
        <v>-10</v>
      </c>
    </row>
    <row r="278" spans="1:23" ht="12.75">
      <c r="A278" s="290">
        <v>271</v>
      </c>
      <c r="B278" s="80">
        <v>12</v>
      </c>
      <c r="C278" t="s">
        <v>52</v>
      </c>
      <c r="D278" s="46">
        <v>39466</v>
      </c>
      <c r="E278" s="4" t="s">
        <v>50</v>
      </c>
      <c r="F278" s="45" t="s">
        <v>0</v>
      </c>
      <c r="G278" s="4" t="s">
        <v>170</v>
      </c>
      <c r="H278" s="4" t="s">
        <v>173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9</v>
      </c>
      <c r="T278" t="s">
        <v>1</v>
      </c>
      <c r="U278">
        <v>19</v>
      </c>
      <c r="W278">
        <v>-10</v>
      </c>
    </row>
    <row r="279" spans="1:23" ht="12.75">
      <c r="A279" s="290">
        <v>272</v>
      </c>
      <c r="B279" s="80">
        <v>34</v>
      </c>
      <c r="C279" t="s">
        <v>72</v>
      </c>
      <c r="D279" s="46">
        <v>39592</v>
      </c>
      <c r="E279" s="4" t="s">
        <v>66</v>
      </c>
      <c r="F279" s="45" t="s">
        <v>0</v>
      </c>
      <c r="G279" s="4" t="s">
        <v>315</v>
      </c>
      <c r="H279" s="4" t="s">
        <v>173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16</v>
      </c>
      <c r="W279">
        <v>-10</v>
      </c>
    </row>
    <row r="280" spans="1:23" ht="12.75">
      <c r="A280" s="290">
        <v>273</v>
      </c>
      <c r="B280" s="80">
        <v>7</v>
      </c>
      <c r="C280" t="s">
        <v>130</v>
      </c>
      <c r="D280" s="46">
        <v>39425</v>
      </c>
      <c r="E280" s="4" t="s">
        <v>170</v>
      </c>
      <c r="F280" s="45" t="s">
        <v>0</v>
      </c>
      <c r="G280" s="4" t="s">
        <v>167</v>
      </c>
      <c r="H280" s="4" t="s">
        <v>173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6</v>
      </c>
      <c r="T280" t="s">
        <v>1</v>
      </c>
      <c r="U280">
        <v>20</v>
      </c>
      <c r="W280">
        <v>-14</v>
      </c>
    </row>
    <row r="281" spans="1:23" ht="12.75">
      <c r="A281" s="290">
        <v>274</v>
      </c>
      <c r="B281" s="80">
        <v>24</v>
      </c>
      <c r="C281" t="s">
        <v>149</v>
      </c>
      <c r="D281" s="46">
        <v>39528</v>
      </c>
      <c r="E281" s="4" t="s">
        <v>150</v>
      </c>
      <c r="F281" s="45" t="s">
        <v>0</v>
      </c>
      <c r="G281" s="4" t="s">
        <v>167</v>
      </c>
      <c r="H281" s="4" t="s">
        <v>173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8</v>
      </c>
      <c r="T281" t="s">
        <v>1</v>
      </c>
      <c r="U281">
        <v>25</v>
      </c>
      <c r="W281">
        <v>-17</v>
      </c>
    </row>
    <row r="282" spans="1:23" ht="12.75">
      <c r="A282" s="290">
        <v>275</v>
      </c>
      <c r="B282" s="80">
        <v>10</v>
      </c>
      <c r="C282" t="s">
        <v>161</v>
      </c>
      <c r="D282" s="46">
        <v>39431</v>
      </c>
      <c r="E282" s="4" t="s">
        <v>150</v>
      </c>
      <c r="F282" s="45" t="s">
        <v>0</v>
      </c>
      <c r="G282" s="4" t="s">
        <v>66</v>
      </c>
      <c r="H282" s="4" t="s">
        <v>173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8</v>
      </c>
      <c r="T282" t="s">
        <v>1</v>
      </c>
      <c r="U282">
        <v>27</v>
      </c>
      <c r="W282">
        <v>-19</v>
      </c>
    </row>
    <row r="283" spans="1:23" ht="12.75">
      <c r="A283" s="290">
        <v>276</v>
      </c>
      <c r="B283" s="80">
        <v>9</v>
      </c>
      <c r="C283" t="s">
        <v>104</v>
      </c>
      <c r="D283" s="46">
        <v>39425</v>
      </c>
      <c r="E283" s="4" t="s">
        <v>167</v>
      </c>
      <c r="F283" s="45" t="s">
        <v>0</v>
      </c>
      <c r="G283" s="4" t="s">
        <v>168</v>
      </c>
      <c r="H283" s="4" t="s">
        <v>173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13</v>
      </c>
      <c r="T283" t="s">
        <v>1</v>
      </c>
      <c r="U283">
        <v>21</v>
      </c>
      <c r="W283">
        <v>-8</v>
      </c>
    </row>
    <row r="284" spans="1:23" ht="12.75">
      <c r="A284" s="290">
        <v>277</v>
      </c>
      <c r="B284" s="80">
        <v>26</v>
      </c>
      <c r="C284" t="s">
        <v>58</v>
      </c>
      <c r="D284" s="46">
        <v>39537</v>
      </c>
      <c r="E284" s="4" t="s">
        <v>50</v>
      </c>
      <c r="F284" s="45" t="s">
        <v>0</v>
      </c>
      <c r="G284" s="4" t="s">
        <v>314</v>
      </c>
      <c r="H284" s="4" t="s">
        <v>173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12</v>
      </c>
      <c r="T284" t="s">
        <v>1</v>
      </c>
      <c r="U284">
        <v>20</v>
      </c>
      <c r="W284">
        <v>-8</v>
      </c>
    </row>
    <row r="285" spans="1:23" ht="12.75">
      <c r="A285" s="290">
        <v>278</v>
      </c>
      <c r="B285" s="80">
        <v>2</v>
      </c>
      <c r="C285" t="s">
        <v>70</v>
      </c>
      <c r="D285" s="46">
        <v>39404</v>
      </c>
      <c r="E285" s="4" t="s">
        <v>66</v>
      </c>
      <c r="F285" s="45" t="s">
        <v>0</v>
      </c>
      <c r="G285" s="4" t="s">
        <v>171</v>
      </c>
      <c r="H285" s="4" t="s">
        <v>173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17</v>
      </c>
      <c r="W285">
        <v>-8</v>
      </c>
    </row>
    <row r="286" spans="1:23" ht="12.75">
      <c r="A286" s="290">
        <v>279</v>
      </c>
      <c r="B286" s="80">
        <v>6</v>
      </c>
      <c r="C286" t="s">
        <v>142</v>
      </c>
      <c r="D286" s="46">
        <v>39418</v>
      </c>
      <c r="E286" s="4" t="s">
        <v>171</v>
      </c>
      <c r="F286" s="45" t="s">
        <v>0</v>
      </c>
      <c r="G286" s="4" t="s">
        <v>167</v>
      </c>
      <c r="H286" s="4" t="s">
        <v>173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18</v>
      </c>
      <c r="W286">
        <v>-10</v>
      </c>
    </row>
    <row r="287" spans="1:23" ht="12.75">
      <c r="A287" s="290">
        <v>280</v>
      </c>
      <c r="B287" s="80">
        <v>10</v>
      </c>
      <c r="C287" t="s">
        <v>149</v>
      </c>
      <c r="D287" s="46">
        <v>39431</v>
      </c>
      <c r="E287" s="4" t="s">
        <v>150</v>
      </c>
      <c r="F287" s="45" t="s">
        <v>0</v>
      </c>
      <c r="G287" s="4" t="s">
        <v>66</v>
      </c>
      <c r="H287" s="4" t="s">
        <v>173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17</v>
      </c>
      <c r="W287">
        <v>-10</v>
      </c>
    </row>
    <row r="288" spans="1:23" ht="12.75">
      <c r="A288" s="290">
        <v>281</v>
      </c>
      <c r="B288" s="80">
        <v>23</v>
      </c>
      <c r="C288" t="s">
        <v>149</v>
      </c>
      <c r="D288" s="46">
        <v>39509</v>
      </c>
      <c r="E288" s="4" t="s">
        <v>150</v>
      </c>
      <c r="F288" s="45" t="s">
        <v>0</v>
      </c>
      <c r="G288" s="4" t="s">
        <v>168</v>
      </c>
      <c r="H288" s="4" t="s">
        <v>173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6</v>
      </c>
      <c r="T288" t="s">
        <v>1</v>
      </c>
      <c r="U288">
        <v>18</v>
      </c>
      <c r="W288">
        <v>-12</v>
      </c>
    </row>
    <row r="289" spans="1:23" ht="12.75">
      <c r="A289" s="290">
        <v>282</v>
      </c>
      <c r="B289" s="80">
        <v>16</v>
      </c>
      <c r="C289" t="s">
        <v>149</v>
      </c>
      <c r="D289" s="46">
        <v>39480</v>
      </c>
      <c r="E289" s="4" t="s">
        <v>150</v>
      </c>
      <c r="F289" s="45" t="s">
        <v>0</v>
      </c>
      <c r="G289" s="4" t="s">
        <v>315</v>
      </c>
      <c r="H289" s="4" t="s">
        <v>173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6</v>
      </c>
      <c r="T289" t="s">
        <v>1</v>
      </c>
      <c r="U289">
        <v>18</v>
      </c>
      <c r="W289">
        <v>-12</v>
      </c>
    </row>
    <row r="290" spans="1:23" ht="12.75">
      <c r="A290" s="290">
        <v>283</v>
      </c>
      <c r="B290" s="80">
        <v>23</v>
      </c>
      <c r="C290" t="s">
        <v>158</v>
      </c>
      <c r="D290" s="46">
        <v>39509</v>
      </c>
      <c r="E290" s="4" t="s">
        <v>150</v>
      </c>
      <c r="F290" s="45" t="s">
        <v>0</v>
      </c>
      <c r="G290" s="4" t="s">
        <v>168</v>
      </c>
      <c r="H290" s="4" t="s">
        <v>173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22</v>
      </c>
      <c r="W290">
        <v>-14</v>
      </c>
    </row>
    <row r="291" spans="1:23" ht="12.75">
      <c r="A291" s="290">
        <v>284</v>
      </c>
      <c r="B291" s="80">
        <v>24</v>
      </c>
      <c r="C291" t="s">
        <v>161</v>
      </c>
      <c r="D291" s="46">
        <v>39528</v>
      </c>
      <c r="E291" s="4" t="s">
        <v>150</v>
      </c>
      <c r="F291" s="45" t="s">
        <v>0</v>
      </c>
      <c r="G291" s="4" t="s">
        <v>167</v>
      </c>
      <c r="H291" s="4" t="s">
        <v>173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9</v>
      </c>
      <c r="T291" t="s">
        <v>1</v>
      </c>
      <c r="U291">
        <v>25</v>
      </c>
      <c r="W291">
        <v>-16</v>
      </c>
    </row>
    <row r="292" spans="1:23" ht="12.75">
      <c r="A292" s="290">
        <v>285</v>
      </c>
      <c r="B292" s="80">
        <v>1</v>
      </c>
      <c r="C292" t="s">
        <v>161</v>
      </c>
      <c r="D292" s="46">
        <v>39404</v>
      </c>
      <c r="E292" s="4" t="s">
        <v>150</v>
      </c>
      <c r="F292" s="45" t="s">
        <v>0</v>
      </c>
      <c r="G292" s="4" t="s">
        <v>50</v>
      </c>
      <c r="H292" s="4" t="s">
        <v>173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4</v>
      </c>
      <c r="T292" t="s">
        <v>1</v>
      </c>
      <c r="U292">
        <v>20</v>
      </c>
      <c r="W292">
        <v>-16</v>
      </c>
    </row>
    <row r="293" spans="1:23" ht="12.75">
      <c r="A293" s="290">
        <v>286</v>
      </c>
      <c r="B293" s="80">
        <v>33</v>
      </c>
      <c r="C293" t="s">
        <v>72</v>
      </c>
      <c r="D293" s="46">
        <v>39592</v>
      </c>
      <c r="E293" s="4" t="s">
        <v>66</v>
      </c>
      <c r="F293" s="45" t="s">
        <v>0</v>
      </c>
      <c r="G293" s="4" t="s">
        <v>168</v>
      </c>
      <c r="H293" s="4" t="s">
        <v>173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2</v>
      </c>
      <c r="T293" t="s">
        <v>1</v>
      </c>
      <c r="U293">
        <v>20</v>
      </c>
      <c r="W293">
        <v>-18</v>
      </c>
    </row>
    <row r="294" spans="1:23" ht="12.75">
      <c r="A294" s="290">
        <v>287</v>
      </c>
      <c r="B294" s="80">
        <v>23</v>
      </c>
      <c r="C294" t="s">
        <v>161</v>
      </c>
      <c r="D294" s="46">
        <v>39509</v>
      </c>
      <c r="E294" s="4" t="s">
        <v>150</v>
      </c>
      <c r="F294" s="45" t="s">
        <v>0</v>
      </c>
      <c r="G294" s="4" t="s">
        <v>168</v>
      </c>
      <c r="H294" s="4" t="s">
        <v>173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8</v>
      </c>
      <c r="T294" t="s">
        <v>1</v>
      </c>
      <c r="U294">
        <v>34</v>
      </c>
      <c r="W294">
        <v>-26</v>
      </c>
    </row>
    <row r="295" spans="1:23" ht="12.75">
      <c r="A295" s="290">
        <v>288</v>
      </c>
      <c r="B295" s="80">
        <v>1</v>
      </c>
      <c r="C295" t="s">
        <v>152</v>
      </c>
      <c r="D295" s="46">
        <v>39404</v>
      </c>
      <c r="E295" s="4" t="s">
        <v>150</v>
      </c>
      <c r="F295" s="45" t="s">
        <v>0</v>
      </c>
      <c r="G295" s="4" t="s">
        <v>50</v>
      </c>
      <c r="H295" s="4" t="s">
        <v>173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3</v>
      </c>
      <c r="T295" t="s">
        <v>1</v>
      </c>
      <c r="U295">
        <v>31</v>
      </c>
      <c r="W295">
        <v>-28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0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421875" style="1" bestFit="1" customWidth="1"/>
    <col min="2" max="2" width="24.281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28125" style="0" bestFit="1" customWidth="1"/>
    <col min="13" max="13" width="1.57421875" style="0" bestFit="1" customWidth="1"/>
    <col min="14" max="14" width="6.28125" style="0" bestFit="1" customWidth="1"/>
    <col min="15" max="15" width="3.140625" style="0" customWidth="1"/>
    <col min="16" max="16" width="6.28125" style="0" bestFit="1" customWidth="1"/>
    <col min="17" max="17" width="1.57421875" style="0" bestFit="1" customWidth="1"/>
    <col min="18" max="18" width="6.281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140625" style="0" bestFit="1" customWidth="1"/>
    <col min="25" max="25" width="1.57421875" style="0" bestFit="1" customWidth="1"/>
    <col min="26" max="26" width="5.140625" style="0" bestFit="1" customWidth="1"/>
  </cols>
  <sheetData>
    <row r="1" ht="24.75" customHeight="1" thickBot="1"/>
    <row r="2" spans="1:26" ht="31.5" customHeight="1" thickBot="1">
      <c r="A2" s="326" t="s">
        <v>31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SUBTOTAL(9,E8:E49)</f>
        <v>288</v>
      </c>
      <c r="F4" s="51">
        <f>SUBTOTAL(9,F8:F49)</f>
        <v>1152</v>
      </c>
      <c r="G4" s="51"/>
      <c r="H4" s="51">
        <f>SUBTOTAL(9,H8:H49)</f>
        <v>458</v>
      </c>
      <c r="I4" s="51">
        <f>SUBTOTAL(9,I8:I49)</f>
        <v>236</v>
      </c>
      <c r="J4" s="51">
        <f>SUBTOTAL(9,J8:J49)</f>
        <v>458</v>
      </c>
      <c r="K4" s="51"/>
      <c r="L4" s="51">
        <f>SUBTOTAL(9,L8:L49)</f>
        <v>1152</v>
      </c>
      <c r="M4" s="51" t="s">
        <v>1</v>
      </c>
      <c r="N4" s="51">
        <f>SUBTOTAL(9,N8:N49)</f>
        <v>1152</v>
      </c>
      <c r="O4" s="51"/>
      <c r="P4" s="51">
        <f>SUBTOTAL(9,P8:P49)</f>
        <v>3780</v>
      </c>
      <c r="Q4" s="51" t="s">
        <v>1</v>
      </c>
      <c r="R4" s="51">
        <f>SUBTOTAL(9,R8:R49)</f>
        <v>3780</v>
      </c>
      <c r="S4" s="51"/>
      <c r="T4" s="52">
        <f>SUBTOTAL(9,T8:T49)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90">
        <v>1</v>
      </c>
      <c r="B8" s="292" t="s">
        <v>55</v>
      </c>
      <c r="C8" t="s">
        <v>50</v>
      </c>
      <c r="D8" t="s">
        <v>173</v>
      </c>
      <c r="E8">
        <v>8</v>
      </c>
      <c r="F8">
        <v>32</v>
      </c>
      <c r="H8">
        <v>21</v>
      </c>
      <c r="I8">
        <v>6</v>
      </c>
      <c r="J8">
        <v>5</v>
      </c>
      <c r="L8" s="292">
        <v>48</v>
      </c>
      <c r="M8" t="s">
        <v>1</v>
      </c>
      <c r="N8">
        <v>16</v>
      </c>
      <c r="P8">
        <v>134</v>
      </c>
      <c r="Q8" t="s">
        <v>1</v>
      </c>
      <c r="R8">
        <v>70</v>
      </c>
      <c r="T8">
        <v>64</v>
      </c>
      <c r="V8" s="294">
        <v>6</v>
      </c>
      <c r="X8" s="87">
        <v>16.75</v>
      </c>
      <c r="Y8" s="87" t="s">
        <v>1</v>
      </c>
      <c r="Z8" s="87">
        <v>8.75</v>
      </c>
    </row>
    <row r="9" spans="1:26" ht="12.75" customHeight="1">
      <c r="A9" s="290">
        <v>2</v>
      </c>
      <c r="B9" s="6" t="s">
        <v>114</v>
      </c>
      <c r="C9" t="s">
        <v>168</v>
      </c>
      <c r="D9" t="s">
        <v>173</v>
      </c>
      <c r="E9">
        <v>8</v>
      </c>
      <c r="F9">
        <v>32</v>
      </c>
      <c r="H9">
        <v>21</v>
      </c>
      <c r="I9">
        <v>6</v>
      </c>
      <c r="J9">
        <v>5</v>
      </c>
      <c r="L9" s="292">
        <v>48</v>
      </c>
      <c r="M9" t="s">
        <v>1</v>
      </c>
      <c r="N9">
        <v>16</v>
      </c>
      <c r="P9">
        <v>142</v>
      </c>
      <c r="Q9" t="s">
        <v>1</v>
      </c>
      <c r="R9">
        <v>89</v>
      </c>
      <c r="T9">
        <v>53</v>
      </c>
      <c r="V9" s="294">
        <v>6</v>
      </c>
      <c r="X9" s="87">
        <v>17.75</v>
      </c>
      <c r="Y9" s="87" t="s">
        <v>1</v>
      </c>
      <c r="Z9" s="87">
        <v>11.125</v>
      </c>
    </row>
    <row r="10" spans="1:26" ht="12.75" customHeight="1">
      <c r="A10" s="290">
        <v>3</v>
      </c>
      <c r="B10" t="s">
        <v>106</v>
      </c>
      <c r="C10" t="s">
        <v>167</v>
      </c>
      <c r="D10" t="s">
        <v>173</v>
      </c>
      <c r="E10">
        <v>8</v>
      </c>
      <c r="F10">
        <v>32</v>
      </c>
      <c r="H10">
        <v>21</v>
      </c>
      <c r="I10">
        <v>4</v>
      </c>
      <c r="J10">
        <v>7</v>
      </c>
      <c r="L10">
        <v>46</v>
      </c>
      <c r="M10" t="s">
        <v>1</v>
      </c>
      <c r="N10">
        <v>18</v>
      </c>
      <c r="P10" s="292">
        <v>161</v>
      </c>
      <c r="Q10" t="s">
        <v>1</v>
      </c>
      <c r="R10">
        <v>85</v>
      </c>
      <c r="T10">
        <v>76</v>
      </c>
      <c r="V10" s="88">
        <v>5.75</v>
      </c>
      <c r="X10" s="293">
        <v>20.125</v>
      </c>
      <c r="Y10" s="87" t="s">
        <v>1</v>
      </c>
      <c r="Z10" s="87">
        <v>10.625</v>
      </c>
    </row>
    <row r="11" spans="1:26" ht="12.75" customHeight="1">
      <c r="A11" s="290">
        <v>4</v>
      </c>
      <c r="B11" t="s">
        <v>120</v>
      </c>
      <c r="C11" t="s">
        <v>168</v>
      </c>
      <c r="D11" t="s">
        <v>173</v>
      </c>
      <c r="E11">
        <v>8</v>
      </c>
      <c r="F11">
        <v>32</v>
      </c>
      <c r="H11">
        <v>20</v>
      </c>
      <c r="I11">
        <v>5</v>
      </c>
      <c r="J11">
        <v>7</v>
      </c>
      <c r="L11">
        <v>45</v>
      </c>
      <c r="M11" t="s">
        <v>1</v>
      </c>
      <c r="N11">
        <v>19</v>
      </c>
      <c r="P11">
        <v>115</v>
      </c>
      <c r="Q11" t="s">
        <v>1</v>
      </c>
      <c r="R11">
        <v>84</v>
      </c>
      <c r="T11">
        <v>31</v>
      </c>
      <c r="V11" s="88">
        <v>5.625</v>
      </c>
      <c r="X11" s="87">
        <v>14.375</v>
      </c>
      <c r="Y11" s="87" t="s">
        <v>1</v>
      </c>
      <c r="Z11" s="87">
        <v>10.5</v>
      </c>
    </row>
    <row r="12" spans="1:26" ht="12.75" customHeight="1">
      <c r="A12" s="290">
        <v>5</v>
      </c>
      <c r="B12" t="s">
        <v>49</v>
      </c>
      <c r="C12" t="s">
        <v>50</v>
      </c>
      <c r="D12" t="s">
        <v>173</v>
      </c>
      <c r="E12">
        <v>8</v>
      </c>
      <c r="F12">
        <v>32</v>
      </c>
      <c r="H12">
        <v>15</v>
      </c>
      <c r="I12">
        <v>14</v>
      </c>
      <c r="J12">
        <v>3</v>
      </c>
      <c r="L12">
        <v>44</v>
      </c>
      <c r="M12" t="s">
        <v>1</v>
      </c>
      <c r="N12">
        <v>20</v>
      </c>
      <c r="P12">
        <v>97</v>
      </c>
      <c r="Q12" t="s">
        <v>1</v>
      </c>
      <c r="R12" s="292">
        <v>63</v>
      </c>
      <c r="T12">
        <v>34</v>
      </c>
      <c r="V12" s="88">
        <v>5.5</v>
      </c>
      <c r="X12" s="87">
        <v>12.125</v>
      </c>
      <c r="Y12" s="87" t="s">
        <v>1</v>
      </c>
      <c r="Z12" s="293">
        <v>7.875</v>
      </c>
    </row>
    <row r="13" spans="1:26" ht="12.75" customHeight="1">
      <c r="A13" s="290">
        <v>6</v>
      </c>
      <c r="B13" t="s">
        <v>86</v>
      </c>
      <c r="C13" t="s">
        <v>314</v>
      </c>
      <c r="D13" t="s">
        <v>173</v>
      </c>
      <c r="E13">
        <v>8</v>
      </c>
      <c r="F13">
        <v>32</v>
      </c>
      <c r="H13">
        <v>17</v>
      </c>
      <c r="I13">
        <v>8</v>
      </c>
      <c r="J13">
        <v>7</v>
      </c>
      <c r="L13">
        <v>42</v>
      </c>
      <c r="M13" t="s">
        <v>1</v>
      </c>
      <c r="N13">
        <v>22</v>
      </c>
      <c r="P13">
        <v>113</v>
      </c>
      <c r="Q13" t="s">
        <v>1</v>
      </c>
      <c r="R13">
        <v>94</v>
      </c>
      <c r="T13">
        <v>19</v>
      </c>
      <c r="V13" s="88">
        <v>5.25</v>
      </c>
      <c r="X13" s="87">
        <v>14.125</v>
      </c>
      <c r="Y13" s="87" t="s">
        <v>1</v>
      </c>
      <c r="Z13" s="87">
        <v>11.75</v>
      </c>
    </row>
    <row r="14" spans="1:26" ht="12.75" customHeight="1">
      <c r="A14" s="290">
        <v>7</v>
      </c>
      <c r="B14" t="s">
        <v>117</v>
      </c>
      <c r="C14" t="s">
        <v>168</v>
      </c>
      <c r="D14" t="s">
        <v>173</v>
      </c>
      <c r="E14">
        <v>8</v>
      </c>
      <c r="F14">
        <v>32</v>
      </c>
      <c r="H14">
        <v>16</v>
      </c>
      <c r="I14">
        <v>9</v>
      </c>
      <c r="J14">
        <v>7</v>
      </c>
      <c r="L14">
        <v>41</v>
      </c>
      <c r="M14" t="s">
        <v>1</v>
      </c>
      <c r="N14">
        <v>23</v>
      </c>
      <c r="P14">
        <v>118</v>
      </c>
      <c r="Q14" t="s">
        <v>1</v>
      </c>
      <c r="R14">
        <v>76</v>
      </c>
      <c r="T14">
        <v>42</v>
      </c>
      <c r="V14" s="88">
        <v>5.125</v>
      </c>
      <c r="X14" s="87">
        <v>14.75</v>
      </c>
      <c r="Y14" s="87" t="s">
        <v>1</v>
      </c>
      <c r="Z14" s="87">
        <v>9.5</v>
      </c>
    </row>
    <row r="15" spans="1:26" ht="12.75" customHeight="1">
      <c r="A15" s="290">
        <v>8</v>
      </c>
      <c r="B15" t="s">
        <v>97</v>
      </c>
      <c r="C15" t="s">
        <v>315</v>
      </c>
      <c r="D15" t="s">
        <v>173</v>
      </c>
      <c r="E15">
        <v>8</v>
      </c>
      <c r="F15">
        <v>32</v>
      </c>
      <c r="H15">
        <v>18</v>
      </c>
      <c r="I15">
        <v>5</v>
      </c>
      <c r="J15">
        <v>9</v>
      </c>
      <c r="L15">
        <v>41</v>
      </c>
      <c r="M15" t="s">
        <v>1</v>
      </c>
      <c r="N15">
        <v>23</v>
      </c>
      <c r="P15">
        <v>97</v>
      </c>
      <c r="Q15" t="s">
        <v>1</v>
      </c>
      <c r="R15">
        <v>82</v>
      </c>
      <c r="T15">
        <v>15</v>
      </c>
      <c r="V15" s="88">
        <v>5.125</v>
      </c>
      <c r="X15" s="87">
        <v>12.125</v>
      </c>
      <c r="Y15" s="87" t="s">
        <v>1</v>
      </c>
      <c r="Z15" s="87">
        <v>10.25</v>
      </c>
    </row>
    <row r="16" spans="1:26" ht="12.75" customHeight="1">
      <c r="A16" s="290">
        <v>9</v>
      </c>
      <c r="B16" t="s">
        <v>82</v>
      </c>
      <c r="C16" t="s">
        <v>314</v>
      </c>
      <c r="D16" t="s">
        <v>173</v>
      </c>
      <c r="E16">
        <v>8</v>
      </c>
      <c r="F16">
        <v>32</v>
      </c>
      <c r="H16">
        <v>16</v>
      </c>
      <c r="I16">
        <v>7</v>
      </c>
      <c r="J16">
        <v>9</v>
      </c>
      <c r="L16">
        <v>39</v>
      </c>
      <c r="M16" t="s">
        <v>1</v>
      </c>
      <c r="N16">
        <v>25</v>
      </c>
      <c r="P16">
        <v>116</v>
      </c>
      <c r="Q16" t="s">
        <v>1</v>
      </c>
      <c r="R16">
        <v>85</v>
      </c>
      <c r="T16">
        <v>31</v>
      </c>
      <c r="V16" s="88">
        <v>4.875</v>
      </c>
      <c r="X16" s="87">
        <v>14.5</v>
      </c>
      <c r="Y16" s="87" t="s">
        <v>1</v>
      </c>
      <c r="Z16" s="87">
        <v>10.625</v>
      </c>
    </row>
    <row r="17" spans="1:26" ht="12.75" customHeight="1">
      <c r="A17" s="290">
        <v>10</v>
      </c>
      <c r="B17" t="s">
        <v>112</v>
      </c>
      <c r="C17" t="s">
        <v>168</v>
      </c>
      <c r="D17" t="s">
        <v>173</v>
      </c>
      <c r="E17">
        <v>8</v>
      </c>
      <c r="F17">
        <v>32</v>
      </c>
      <c r="H17">
        <v>17</v>
      </c>
      <c r="I17">
        <v>3</v>
      </c>
      <c r="J17">
        <v>12</v>
      </c>
      <c r="L17">
        <v>37</v>
      </c>
      <c r="M17" t="s">
        <v>1</v>
      </c>
      <c r="N17">
        <v>27</v>
      </c>
      <c r="P17">
        <v>126</v>
      </c>
      <c r="Q17" t="s">
        <v>1</v>
      </c>
      <c r="R17">
        <v>92</v>
      </c>
      <c r="T17">
        <v>34</v>
      </c>
      <c r="V17" s="88">
        <v>4.625</v>
      </c>
      <c r="X17" s="87">
        <v>15.75</v>
      </c>
      <c r="Y17" s="87" t="s">
        <v>1</v>
      </c>
      <c r="Z17" s="87">
        <v>11.5</v>
      </c>
    </row>
    <row r="18" spans="1:26" ht="12.75" customHeight="1">
      <c r="A18" s="290">
        <v>11</v>
      </c>
      <c r="B18" t="s">
        <v>144</v>
      </c>
      <c r="C18" t="s">
        <v>171</v>
      </c>
      <c r="D18" t="s">
        <v>173</v>
      </c>
      <c r="E18">
        <v>8</v>
      </c>
      <c r="F18">
        <v>32</v>
      </c>
      <c r="H18">
        <v>14</v>
      </c>
      <c r="I18">
        <v>9</v>
      </c>
      <c r="J18">
        <v>9</v>
      </c>
      <c r="L18">
        <v>37</v>
      </c>
      <c r="M18" t="s">
        <v>1</v>
      </c>
      <c r="N18">
        <v>27</v>
      </c>
      <c r="P18">
        <v>95</v>
      </c>
      <c r="Q18" t="s">
        <v>1</v>
      </c>
      <c r="R18">
        <v>82</v>
      </c>
      <c r="T18">
        <v>13</v>
      </c>
      <c r="V18" s="88">
        <v>4.625</v>
      </c>
      <c r="X18" s="87">
        <v>11.875</v>
      </c>
      <c r="Y18" s="87" t="s">
        <v>1</v>
      </c>
      <c r="Z18" s="87">
        <v>10.25</v>
      </c>
    </row>
    <row r="19" spans="1:26" ht="12.75" customHeight="1">
      <c r="A19" s="290">
        <v>12</v>
      </c>
      <c r="B19" t="s">
        <v>180</v>
      </c>
      <c r="C19" t="s">
        <v>170</v>
      </c>
      <c r="D19" t="s">
        <v>173</v>
      </c>
      <c r="E19">
        <v>8</v>
      </c>
      <c r="F19">
        <v>32</v>
      </c>
      <c r="H19">
        <v>14</v>
      </c>
      <c r="I19">
        <v>9</v>
      </c>
      <c r="J19">
        <v>9</v>
      </c>
      <c r="L19">
        <v>37</v>
      </c>
      <c r="M19" t="s">
        <v>1</v>
      </c>
      <c r="N19">
        <v>27</v>
      </c>
      <c r="P19">
        <v>102</v>
      </c>
      <c r="Q19" t="s">
        <v>1</v>
      </c>
      <c r="R19">
        <v>99</v>
      </c>
      <c r="T19">
        <v>3</v>
      </c>
      <c r="V19" s="88">
        <v>4.625</v>
      </c>
      <c r="X19" s="87">
        <v>12.75</v>
      </c>
      <c r="Y19" s="87" t="s">
        <v>1</v>
      </c>
      <c r="Z19" s="87">
        <v>12.375</v>
      </c>
    </row>
    <row r="20" spans="1:26" ht="12.75" customHeight="1">
      <c r="A20" s="290">
        <v>13</v>
      </c>
      <c r="B20" t="s">
        <v>93</v>
      </c>
      <c r="C20" t="s">
        <v>315</v>
      </c>
      <c r="D20" t="s">
        <v>173</v>
      </c>
      <c r="E20">
        <v>8</v>
      </c>
      <c r="F20">
        <v>32</v>
      </c>
      <c r="H20">
        <v>15</v>
      </c>
      <c r="I20">
        <v>7</v>
      </c>
      <c r="J20">
        <v>10</v>
      </c>
      <c r="L20">
        <v>37</v>
      </c>
      <c r="M20" t="s">
        <v>1</v>
      </c>
      <c r="N20">
        <v>27</v>
      </c>
      <c r="P20">
        <v>98</v>
      </c>
      <c r="Q20" t="s">
        <v>1</v>
      </c>
      <c r="R20">
        <v>95</v>
      </c>
      <c r="T20">
        <v>3</v>
      </c>
      <c r="V20" s="88">
        <v>4.625</v>
      </c>
      <c r="X20" s="87">
        <v>12.25</v>
      </c>
      <c r="Y20" s="87" t="s">
        <v>1</v>
      </c>
      <c r="Z20" s="87">
        <v>11.875</v>
      </c>
    </row>
    <row r="21" spans="1:26" ht="12.75" customHeight="1">
      <c r="A21" s="290">
        <v>14</v>
      </c>
      <c r="B21" t="s">
        <v>138</v>
      </c>
      <c r="C21" t="s">
        <v>171</v>
      </c>
      <c r="D21" t="s">
        <v>173</v>
      </c>
      <c r="E21">
        <v>8</v>
      </c>
      <c r="F21">
        <v>32</v>
      </c>
      <c r="H21">
        <v>14</v>
      </c>
      <c r="I21">
        <v>7</v>
      </c>
      <c r="J21">
        <v>11</v>
      </c>
      <c r="L21">
        <v>35</v>
      </c>
      <c r="M21" t="s">
        <v>1</v>
      </c>
      <c r="N21">
        <v>29</v>
      </c>
      <c r="P21">
        <v>125</v>
      </c>
      <c r="Q21" t="s">
        <v>1</v>
      </c>
      <c r="R21">
        <v>100</v>
      </c>
      <c r="T21">
        <v>25</v>
      </c>
      <c r="V21" s="88">
        <v>4.375</v>
      </c>
      <c r="X21" s="87">
        <v>15.625</v>
      </c>
      <c r="Y21" s="87" t="s">
        <v>1</v>
      </c>
      <c r="Z21" s="87">
        <v>12.5</v>
      </c>
    </row>
    <row r="22" spans="1:26" ht="12.75" customHeight="1">
      <c r="A22" s="290">
        <v>15</v>
      </c>
      <c r="B22" t="s">
        <v>102</v>
      </c>
      <c r="C22" t="s">
        <v>167</v>
      </c>
      <c r="D22" t="s">
        <v>173</v>
      </c>
      <c r="E22">
        <v>8</v>
      </c>
      <c r="F22">
        <v>32</v>
      </c>
      <c r="H22">
        <v>15</v>
      </c>
      <c r="I22">
        <v>5</v>
      </c>
      <c r="J22">
        <v>12</v>
      </c>
      <c r="L22">
        <v>35</v>
      </c>
      <c r="M22" t="s">
        <v>1</v>
      </c>
      <c r="N22">
        <v>29</v>
      </c>
      <c r="P22">
        <v>121</v>
      </c>
      <c r="Q22" t="s">
        <v>1</v>
      </c>
      <c r="R22">
        <v>97</v>
      </c>
      <c r="T22">
        <v>24</v>
      </c>
      <c r="V22" s="88">
        <v>4.375</v>
      </c>
      <c r="X22" s="87">
        <v>15.125</v>
      </c>
      <c r="Y22" s="87" t="s">
        <v>1</v>
      </c>
      <c r="Z22" s="87">
        <v>12.125</v>
      </c>
    </row>
    <row r="23" spans="1:26" ht="12.75" customHeight="1">
      <c r="A23" s="290">
        <v>16</v>
      </c>
      <c r="B23" t="s">
        <v>65</v>
      </c>
      <c r="C23" t="s">
        <v>66</v>
      </c>
      <c r="D23" t="s">
        <v>173</v>
      </c>
      <c r="E23">
        <v>8</v>
      </c>
      <c r="F23">
        <v>32</v>
      </c>
      <c r="H23">
        <v>14</v>
      </c>
      <c r="I23">
        <v>7</v>
      </c>
      <c r="J23">
        <v>11</v>
      </c>
      <c r="L23">
        <v>35</v>
      </c>
      <c r="M23" t="s">
        <v>1</v>
      </c>
      <c r="N23">
        <v>29</v>
      </c>
      <c r="P23">
        <v>116</v>
      </c>
      <c r="Q23" t="s">
        <v>1</v>
      </c>
      <c r="R23">
        <v>108</v>
      </c>
      <c r="T23">
        <v>8</v>
      </c>
      <c r="V23" s="88">
        <v>4.375</v>
      </c>
      <c r="X23" s="87">
        <v>14.5</v>
      </c>
      <c r="Y23" s="87" t="s">
        <v>1</v>
      </c>
      <c r="Z23" s="87">
        <v>13.5</v>
      </c>
    </row>
    <row r="24" spans="1:26" ht="12.75" customHeight="1">
      <c r="A24" s="290">
        <v>17</v>
      </c>
      <c r="B24" t="s">
        <v>52</v>
      </c>
      <c r="C24" t="s">
        <v>50</v>
      </c>
      <c r="D24" t="s">
        <v>173</v>
      </c>
      <c r="E24">
        <v>8</v>
      </c>
      <c r="F24">
        <v>32</v>
      </c>
      <c r="H24">
        <v>12</v>
      </c>
      <c r="I24">
        <v>9</v>
      </c>
      <c r="J24">
        <v>11</v>
      </c>
      <c r="L24">
        <v>33</v>
      </c>
      <c r="M24" t="s">
        <v>1</v>
      </c>
      <c r="N24">
        <v>31</v>
      </c>
      <c r="P24">
        <v>111</v>
      </c>
      <c r="Q24" t="s">
        <v>1</v>
      </c>
      <c r="R24">
        <v>91</v>
      </c>
      <c r="T24">
        <v>20</v>
      </c>
      <c r="V24" s="88">
        <v>4.125</v>
      </c>
      <c r="X24" s="87">
        <v>13.875</v>
      </c>
      <c r="Y24" s="87" t="s">
        <v>1</v>
      </c>
      <c r="Z24" s="87">
        <v>11.375</v>
      </c>
    </row>
    <row r="25" spans="1:26" ht="12.75" customHeight="1">
      <c r="A25" s="290">
        <v>18</v>
      </c>
      <c r="B25" t="s">
        <v>90</v>
      </c>
      <c r="C25" t="s">
        <v>315</v>
      </c>
      <c r="D25" t="s">
        <v>173</v>
      </c>
      <c r="E25">
        <v>8</v>
      </c>
      <c r="F25">
        <v>32</v>
      </c>
      <c r="H25">
        <v>10</v>
      </c>
      <c r="I25">
        <v>13</v>
      </c>
      <c r="J25">
        <v>9</v>
      </c>
      <c r="L25">
        <v>33</v>
      </c>
      <c r="M25" t="s">
        <v>1</v>
      </c>
      <c r="N25">
        <v>31</v>
      </c>
      <c r="P25">
        <v>88</v>
      </c>
      <c r="Q25" t="s">
        <v>1</v>
      </c>
      <c r="R25">
        <v>82</v>
      </c>
      <c r="T25">
        <v>6</v>
      </c>
      <c r="V25" s="88">
        <v>4.125</v>
      </c>
      <c r="X25" s="87">
        <v>11</v>
      </c>
      <c r="Y25" s="87" t="s">
        <v>1</v>
      </c>
      <c r="Z25" s="87">
        <v>10.25</v>
      </c>
    </row>
    <row r="26" spans="1:26" ht="12.75" customHeight="1">
      <c r="A26" s="290">
        <v>19</v>
      </c>
      <c r="B26" t="s">
        <v>128</v>
      </c>
      <c r="C26" t="s">
        <v>170</v>
      </c>
      <c r="D26" t="s">
        <v>173</v>
      </c>
      <c r="E26">
        <v>8</v>
      </c>
      <c r="F26">
        <v>32</v>
      </c>
      <c r="H26">
        <v>12</v>
      </c>
      <c r="I26">
        <v>8</v>
      </c>
      <c r="J26">
        <v>12</v>
      </c>
      <c r="L26">
        <v>32</v>
      </c>
      <c r="M26" t="s">
        <v>1</v>
      </c>
      <c r="N26">
        <v>32</v>
      </c>
      <c r="P26">
        <v>121</v>
      </c>
      <c r="Q26" t="s">
        <v>1</v>
      </c>
      <c r="R26">
        <v>124</v>
      </c>
      <c r="T26">
        <v>-3</v>
      </c>
      <c r="V26" s="88">
        <v>4</v>
      </c>
      <c r="X26" s="87">
        <v>15.125</v>
      </c>
      <c r="Y26" s="87" t="s">
        <v>1</v>
      </c>
      <c r="Z26" s="87">
        <v>15.5</v>
      </c>
    </row>
    <row r="27" spans="1:26" ht="12.75" customHeight="1">
      <c r="A27" s="290">
        <v>20</v>
      </c>
      <c r="B27" t="s">
        <v>172</v>
      </c>
      <c r="C27" t="s">
        <v>167</v>
      </c>
      <c r="D27" t="s">
        <v>173</v>
      </c>
      <c r="E27">
        <v>7</v>
      </c>
      <c r="F27">
        <v>28</v>
      </c>
      <c r="H27">
        <v>14</v>
      </c>
      <c r="I27">
        <v>3</v>
      </c>
      <c r="J27">
        <v>11</v>
      </c>
      <c r="L27">
        <v>31</v>
      </c>
      <c r="M27" t="s">
        <v>1</v>
      </c>
      <c r="N27">
        <v>25</v>
      </c>
      <c r="P27">
        <v>120</v>
      </c>
      <c r="Q27" t="s">
        <v>1</v>
      </c>
      <c r="R27">
        <v>121</v>
      </c>
      <c r="T27">
        <v>-1</v>
      </c>
      <c r="V27" s="88">
        <v>4.428571428571429</v>
      </c>
      <c r="X27" s="87">
        <v>17.142857142857142</v>
      </c>
      <c r="Y27" s="87" t="s">
        <v>1</v>
      </c>
      <c r="Z27" s="87">
        <v>17.285714285714285</v>
      </c>
    </row>
    <row r="28" spans="1:26" ht="12.75" customHeight="1">
      <c r="A28" s="290">
        <v>21</v>
      </c>
      <c r="B28" t="s">
        <v>140</v>
      </c>
      <c r="C28" t="s">
        <v>171</v>
      </c>
      <c r="D28" t="s">
        <v>173</v>
      </c>
      <c r="E28">
        <v>8</v>
      </c>
      <c r="F28">
        <v>32</v>
      </c>
      <c r="H28">
        <v>12</v>
      </c>
      <c r="I28">
        <v>7</v>
      </c>
      <c r="J28">
        <v>13</v>
      </c>
      <c r="L28">
        <v>31</v>
      </c>
      <c r="M28" t="s">
        <v>1</v>
      </c>
      <c r="N28">
        <v>33</v>
      </c>
      <c r="P28">
        <v>107</v>
      </c>
      <c r="Q28" t="s">
        <v>1</v>
      </c>
      <c r="R28">
        <v>104</v>
      </c>
      <c r="T28">
        <v>3</v>
      </c>
      <c r="V28" s="88">
        <v>3.875</v>
      </c>
      <c r="X28" s="87">
        <v>13.375</v>
      </c>
      <c r="Y28" s="87" t="s">
        <v>1</v>
      </c>
      <c r="Z28" s="87">
        <v>13</v>
      </c>
    </row>
    <row r="29" spans="1:26" ht="12.75" customHeight="1">
      <c r="A29" s="290">
        <v>22</v>
      </c>
      <c r="B29" t="s">
        <v>95</v>
      </c>
      <c r="C29" t="s">
        <v>315</v>
      </c>
      <c r="D29" t="s">
        <v>173</v>
      </c>
      <c r="E29">
        <v>8</v>
      </c>
      <c r="F29">
        <v>32</v>
      </c>
      <c r="H29">
        <v>12</v>
      </c>
      <c r="I29">
        <v>6</v>
      </c>
      <c r="J29">
        <v>14</v>
      </c>
      <c r="L29">
        <v>30</v>
      </c>
      <c r="M29" t="s">
        <v>1</v>
      </c>
      <c r="N29">
        <v>34</v>
      </c>
      <c r="P29">
        <v>103</v>
      </c>
      <c r="Q29" t="s">
        <v>1</v>
      </c>
      <c r="R29">
        <v>115</v>
      </c>
      <c r="T29">
        <v>-12</v>
      </c>
      <c r="V29" s="88">
        <v>3.75</v>
      </c>
      <c r="X29" s="87">
        <v>12.875</v>
      </c>
      <c r="Y29" s="87" t="s">
        <v>1</v>
      </c>
      <c r="Z29" s="87">
        <v>14.375</v>
      </c>
    </row>
    <row r="30" spans="1:26" ht="12.75" customHeight="1">
      <c r="A30" s="290">
        <v>23</v>
      </c>
      <c r="B30" t="s">
        <v>58</v>
      </c>
      <c r="C30" t="s">
        <v>50</v>
      </c>
      <c r="D30" t="s">
        <v>173</v>
      </c>
      <c r="E30">
        <v>8</v>
      </c>
      <c r="F30">
        <v>32</v>
      </c>
      <c r="H30">
        <v>12</v>
      </c>
      <c r="I30">
        <v>4</v>
      </c>
      <c r="J30">
        <v>16</v>
      </c>
      <c r="L30">
        <v>28</v>
      </c>
      <c r="M30" t="s">
        <v>1</v>
      </c>
      <c r="N30">
        <v>36</v>
      </c>
      <c r="P30">
        <v>87</v>
      </c>
      <c r="Q30" t="s">
        <v>1</v>
      </c>
      <c r="R30">
        <v>99</v>
      </c>
      <c r="T30">
        <v>-12</v>
      </c>
      <c r="V30" s="88">
        <v>3.5</v>
      </c>
      <c r="X30" s="87">
        <v>10.875</v>
      </c>
      <c r="Y30" s="87" t="s">
        <v>1</v>
      </c>
      <c r="Z30" s="87">
        <v>12.375</v>
      </c>
    </row>
    <row r="31" spans="1:26" ht="12.75" customHeight="1">
      <c r="A31" s="290">
        <v>24</v>
      </c>
      <c r="B31" t="s">
        <v>70</v>
      </c>
      <c r="C31" t="s">
        <v>66</v>
      </c>
      <c r="D31" t="s">
        <v>173</v>
      </c>
      <c r="E31">
        <v>8</v>
      </c>
      <c r="F31">
        <v>32</v>
      </c>
      <c r="H31">
        <v>12</v>
      </c>
      <c r="I31">
        <v>3</v>
      </c>
      <c r="J31">
        <v>17</v>
      </c>
      <c r="L31">
        <v>27</v>
      </c>
      <c r="M31" t="s">
        <v>1</v>
      </c>
      <c r="N31">
        <v>37</v>
      </c>
      <c r="P31">
        <v>98</v>
      </c>
      <c r="Q31" t="s">
        <v>1</v>
      </c>
      <c r="R31">
        <v>109</v>
      </c>
      <c r="T31">
        <v>-11</v>
      </c>
      <c r="V31" s="88">
        <v>3.375</v>
      </c>
      <c r="X31" s="87">
        <v>12.25</v>
      </c>
      <c r="Y31" s="87" t="s">
        <v>1</v>
      </c>
      <c r="Z31" s="87">
        <v>13.625</v>
      </c>
    </row>
    <row r="32" spans="1:26" ht="12.75" customHeight="1">
      <c r="A32" s="290">
        <v>25</v>
      </c>
      <c r="B32" t="s">
        <v>132</v>
      </c>
      <c r="C32" t="s">
        <v>170</v>
      </c>
      <c r="D32" t="s">
        <v>173</v>
      </c>
      <c r="E32">
        <v>8</v>
      </c>
      <c r="F32">
        <v>32</v>
      </c>
      <c r="H32">
        <v>10</v>
      </c>
      <c r="I32">
        <v>7</v>
      </c>
      <c r="J32">
        <v>15</v>
      </c>
      <c r="L32">
        <v>27</v>
      </c>
      <c r="M32" t="s">
        <v>1</v>
      </c>
      <c r="N32">
        <v>37</v>
      </c>
      <c r="P32">
        <v>100</v>
      </c>
      <c r="Q32" t="s">
        <v>1</v>
      </c>
      <c r="R32">
        <v>112</v>
      </c>
      <c r="T32">
        <v>-12</v>
      </c>
      <c r="V32" s="88">
        <v>3.375</v>
      </c>
      <c r="X32" s="87">
        <v>12.5</v>
      </c>
      <c r="Y32" s="87" t="s">
        <v>1</v>
      </c>
      <c r="Z32" s="87">
        <v>14</v>
      </c>
    </row>
    <row r="33" spans="1:26" ht="12.75" customHeight="1">
      <c r="A33" s="290">
        <v>26</v>
      </c>
      <c r="B33" t="s">
        <v>80</v>
      </c>
      <c r="C33" t="s">
        <v>314</v>
      </c>
      <c r="D33" t="s">
        <v>173</v>
      </c>
      <c r="E33">
        <v>8</v>
      </c>
      <c r="F33">
        <v>32</v>
      </c>
      <c r="H33">
        <v>8</v>
      </c>
      <c r="I33">
        <v>11</v>
      </c>
      <c r="J33">
        <v>13</v>
      </c>
      <c r="L33">
        <v>27</v>
      </c>
      <c r="M33" t="s">
        <v>1</v>
      </c>
      <c r="N33">
        <v>37</v>
      </c>
      <c r="P33">
        <v>75</v>
      </c>
      <c r="Q33" t="s">
        <v>1</v>
      </c>
      <c r="R33">
        <v>96</v>
      </c>
      <c r="T33">
        <v>-21</v>
      </c>
      <c r="V33" s="88">
        <v>3.375</v>
      </c>
      <c r="X33" s="87">
        <v>9.375</v>
      </c>
      <c r="Y33" s="87" t="s">
        <v>1</v>
      </c>
      <c r="Z33" s="87">
        <v>12</v>
      </c>
    </row>
    <row r="34" spans="1:26" ht="12.75" customHeight="1">
      <c r="A34" s="290">
        <v>27</v>
      </c>
      <c r="B34" t="s">
        <v>68</v>
      </c>
      <c r="C34" t="s">
        <v>66</v>
      </c>
      <c r="D34" t="s">
        <v>173</v>
      </c>
      <c r="E34">
        <v>7</v>
      </c>
      <c r="F34">
        <v>28</v>
      </c>
      <c r="H34">
        <v>11</v>
      </c>
      <c r="I34">
        <v>4</v>
      </c>
      <c r="J34">
        <v>13</v>
      </c>
      <c r="L34">
        <v>26</v>
      </c>
      <c r="M34" t="s">
        <v>1</v>
      </c>
      <c r="N34">
        <v>30</v>
      </c>
      <c r="P34">
        <v>95</v>
      </c>
      <c r="Q34" t="s">
        <v>1</v>
      </c>
      <c r="R34">
        <v>103</v>
      </c>
      <c r="T34">
        <v>-8</v>
      </c>
      <c r="V34" s="88">
        <v>3.7142857142857144</v>
      </c>
      <c r="X34" s="87">
        <v>13.571428571428571</v>
      </c>
      <c r="Y34" s="87" t="s">
        <v>1</v>
      </c>
      <c r="Z34" s="87">
        <v>14.714285714285714</v>
      </c>
    </row>
    <row r="35" spans="1:26" ht="12.75" customHeight="1">
      <c r="A35" s="290">
        <v>28</v>
      </c>
      <c r="B35" t="s">
        <v>84</v>
      </c>
      <c r="C35" t="s">
        <v>314</v>
      </c>
      <c r="D35" t="s">
        <v>173</v>
      </c>
      <c r="E35">
        <v>8</v>
      </c>
      <c r="F35">
        <v>32</v>
      </c>
      <c r="H35">
        <v>10</v>
      </c>
      <c r="I35">
        <v>6</v>
      </c>
      <c r="J35">
        <v>16</v>
      </c>
      <c r="L35">
        <v>26</v>
      </c>
      <c r="M35" t="s">
        <v>1</v>
      </c>
      <c r="N35">
        <v>38</v>
      </c>
      <c r="P35">
        <v>104</v>
      </c>
      <c r="Q35" t="s">
        <v>1</v>
      </c>
      <c r="R35">
        <v>117</v>
      </c>
      <c r="T35">
        <v>-13</v>
      </c>
      <c r="V35" s="88">
        <v>3.25</v>
      </c>
      <c r="X35" s="87">
        <v>13</v>
      </c>
      <c r="Y35" s="87" t="s">
        <v>1</v>
      </c>
      <c r="Z35" s="87">
        <v>14.625</v>
      </c>
    </row>
    <row r="36" spans="1:26" ht="12.75" customHeight="1">
      <c r="A36" s="290">
        <v>29</v>
      </c>
      <c r="B36" t="s">
        <v>130</v>
      </c>
      <c r="C36" t="s">
        <v>170</v>
      </c>
      <c r="D36" t="s">
        <v>173</v>
      </c>
      <c r="E36">
        <v>8</v>
      </c>
      <c r="F36">
        <v>32</v>
      </c>
      <c r="H36">
        <v>9</v>
      </c>
      <c r="I36">
        <v>8</v>
      </c>
      <c r="J36">
        <v>15</v>
      </c>
      <c r="L36">
        <v>26</v>
      </c>
      <c r="M36" t="s">
        <v>1</v>
      </c>
      <c r="N36">
        <v>38</v>
      </c>
      <c r="P36">
        <v>89</v>
      </c>
      <c r="Q36" t="s">
        <v>1</v>
      </c>
      <c r="R36">
        <v>110</v>
      </c>
      <c r="T36">
        <v>-21</v>
      </c>
      <c r="V36" s="88">
        <v>3.25</v>
      </c>
      <c r="X36" s="87">
        <v>11.125</v>
      </c>
      <c r="Y36" s="87" t="s">
        <v>1</v>
      </c>
      <c r="Z36" s="87">
        <v>13.75</v>
      </c>
    </row>
    <row r="37" spans="1:26" ht="12.75" customHeight="1">
      <c r="A37" s="290">
        <v>30</v>
      </c>
      <c r="B37" t="s">
        <v>104</v>
      </c>
      <c r="C37" t="s">
        <v>167</v>
      </c>
      <c r="D37" t="s">
        <v>173</v>
      </c>
      <c r="E37">
        <v>8</v>
      </c>
      <c r="F37">
        <v>32</v>
      </c>
      <c r="H37">
        <v>8</v>
      </c>
      <c r="I37">
        <v>8</v>
      </c>
      <c r="J37">
        <v>16</v>
      </c>
      <c r="L37">
        <v>24</v>
      </c>
      <c r="M37" t="s">
        <v>1</v>
      </c>
      <c r="N37">
        <v>40</v>
      </c>
      <c r="P37">
        <v>102</v>
      </c>
      <c r="Q37" t="s">
        <v>1</v>
      </c>
      <c r="R37">
        <v>116</v>
      </c>
      <c r="T37">
        <v>-14</v>
      </c>
      <c r="V37" s="88">
        <v>3</v>
      </c>
      <c r="X37" s="87">
        <v>12.75</v>
      </c>
      <c r="Y37" s="87" t="s">
        <v>1</v>
      </c>
      <c r="Z37" s="87">
        <v>14.5</v>
      </c>
    </row>
    <row r="38" spans="1:26" ht="12.75" customHeight="1">
      <c r="A38" s="290">
        <v>31</v>
      </c>
      <c r="B38" t="s">
        <v>142</v>
      </c>
      <c r="C38" t="s">
        <v>171</v>
      </c>
      <c r="D38" t="s">
        <v>173</v>
      </c>
      <c r="E38">
        <v>8</v>
      </c>
      <c r="F38">
        <v>32</v>
      </c>
      <c r="H38">
        <v>9</v>
      </c>
      <c r="I38">
        <v>6</v>
      </c>
      <c r="J38">
        <v>17</v>
      </c>
      <c r="L38">
        <v>24</v>
      </c>
      <c r="M38" t="s">
        <v>1</v>
      </c>
      <c r="N38">
        <v>40</v>
      </c>
      <c r="P38">
        <v>88</v>
      </c>
      <c r="Q38" t="s">
        <v>1</v>
      </c>
      <c r="R38">
        <v>112</v>
      </c>
      <c r="T38">
        <v>-24</v>
      </c>
      <c r="V38" s="88">
        <v>3</v>
      </c>
      <c r="X38" s="87">
        <v>11</v>
      </c>
      <c r="Y38" s="87" t="s">
        <v>1</v>
      </c>
      <c r="Z38" s="87">
        <v>14</v>
      </c>
    </row>
    <row r="39" spans="1:26" ht="12.75" customHeight="1">
      <c r="A39" s="290">
        <v>32</v>
      </c>
      <c r="B39" t="s">
        <v>158</v>
      </c>
      <c r="C39" t="s">
        <v>150</v>
      </c>
      <c r="D39" t="s">
        <v>173</v>
      </c>
      <c r="E39">
        <v>8</v>
      </c>
      <c r="F39">
        <v>32</v>
      </c>
      <c r="H39">
        <v>8</v>
      </c>
      <c r="I39">
        <v>7</v>
      </c>
      <c r="J39">
        <v>17</v>
      </c>
      <c r="L39">
        <v>23</v>
      </c>
      <c r="M39" t="s">
        <v>1</v>
      </c>
      <c r="N39">
        <v>41</v>
      </c>
      <c r="P39">
        <v>106</v>
      </c>
      <c r="Q39" t="s">
        <v>1</v>
      </c>
      <c r="R39">
        <v>119</v>
      </c>
      <c r="T39">
        <v>-13</v>
      </c>
      <c r="V39" s="88">
        <v>2.875</v>
      </c>
      <c r="X39" s="87">
        <v>13.25</v>
      </c>
      <c r="Y39" s="87" t="s">
        <v>1</v>
      </c>
      <c r="Z39" s="87">
        <v>14.875</v>
      </c>
    </row>
    <row r="40" spans="1:26" ht="12.75" customHeight="1">
      <c r="A40" s="290">
        <v>33</v>
      </c>
      <c r="B40" t="s">
        <v>72</v>
      </c>
      <c r="C40" t="s">
        <v>66</v>
      </c>
      <c r="D40" t="s">
        <v>173</v>
      </c>
      <c r="E40">
        <v>8</v>
      </c>
      <c r="F40">
        <v>32</v>
      </c>
      <c r="H40">
        <v>8</v>
      </c>
      <c r="I40">
        <v>4</v>
      </c>
      <c r="J40">
        <v>20</v>
      </c>
      <c r="L40">
        <v>20</v>
      </c>
      <c r="M40" t="s">
        <v>1</v>
      </c>
      <c r="N40">
        <v>44</v>
      </c>
      <c r="P40">
        <v>65</v>
      </c>
      <c r="Q40" t="s">
        <v>1</v>
      </c>
      <c r="R40">
        <v>118</v>
      </c>
      <c r="T40">
        <v>-53</v>
      </c>
      <c r="V40" s="88">
        <v>2.5</v>
      </c>
      <c r="X40" s="87">
        <v>8.125</v>
      </c>
      <c r="Y40" s="87" t="s">
        <v>1</v>
      </c>
      <c r="Z40" s="87">
        <v>14.75</v>
      </c>
    </row>
    <row r="41" spans="1:26" ht="12.75" customHeight="1">
      <c r="A41" s="290">
        <v>34</v>
      </c>
      <c r="B41" t="s">
        <v>149</v>
      </c>
      <c r="C41" t="s">
        <v>150</v>
      </c>
      <c r="D41" t="s">
        <v>173</v>
      </c>
      <c r="E41">
        <v>8</v>
      </c>
      <c r="F41">
        <v>32</v>
      </c>
      <c r="H41">
        <v>3</v>
      </c>
      <c r="I41">
        <v>4</v>
      </c>
      <c r="J41">
        <v>25</v>
      </c>
      <c r="L41">
        <v>10</v>
      </c>
      <c r="M41" t="s">
        <v>1</v>
      </c>
      <c r="N41">
        <v>54</v>
      </c>
      <c r="P41">
        <v>66</v>
      </c>
      <c r="Q41" t="s">
        <v>1</v>
      </c>
      <c r="R41">
        <v>147</v>
      </c>
      <c r="T41">
        <v>-81</v>
      </c>
      <c r="V41" s="88">
        <v>1.25</v>
      </c>
      <c r="X41" s="87">
        <v>8.25</v>
      </c>
      <c r="Y41" s="87" t="s">
        <v>1</v>
      </c>
      <c r="Z41" s="87">
        <v>18.375</v>
      </c>
    </row>
    <row r="42" spans="1:26" ht="12.75" customHeight="1">
      <c r="A42" s="290">
        <v>35</v>
      </c>
      <c r="B42" t="s">
        <v>161</v>
      </c>
      <c r="C42" t="s">
        <v>150</v>
      </c>
      <c r="D42" t="s">
        <v>173</v>
      </c>
      <c r="E42">
        <v>8</v>
      </c>
      <c r="F42">
        <v>32</v>
      </c>
      <c r="H42">
        <v>4</v>
      </c>
      <c r="I42">
        <v>2</v>
      </c>
      <c r="J42">
        <v>26</v>
      </c>
      <c r="L42">
        <v>10</v>
      </c>
      <c r="M42" t="s">
        <v>1</v>
      </c>
      <c r="N42">
        <v>54</v>
      </c>
      <c r="P42">
        <v>82</v>
      </c>
      <c r="Q42" t="s">
        <v>1</v>
      </c>
      <c r="R42">
        <v>184</v>
      </c>
      <c r="T42">
        <v>-102</v>
      </c>
      <c r="V42" s="88">
        <v>1.25</v>
      </c>
      <c r="X42" s="87">
        <v>10.25</v>
      </c>
      <c r="Y42" s="87" t="s">
        <v>1</v>
      </c>
      <c r="Z42" s="87">
        <v>23</v>
      </c>
    </row>
    <row r="43" spans="1:26" ht="12.75" customHeight="1">
      <c r="A43" s="290">
        <v>36</v>
      </c>
      <c r="B43" t="s">
        <v>152</v>
      </c>
      <c r="C43" t="s">
        <v>150</v>
      </c>
      <c r="D43" t="s">
        <v>173</v>
      </c>
      <c r="E43">
        <v>6</v>
      </c>
      <c r="F43">
        <v>24</v>
      </c>
      <c r="H43">
        <v>1</v>
      </c>
      <c r="I43">
        <v>4</v>
      </c>
      <c r="J43">
        <v>19</v>
      </c>
      <c r="L43">
        <v>6</v>
      </c>
      <c r="M43" t="s">
        <v>1</v>
      </c>
      <c r="N43">
        <v>42</v>
      </c>
      <c r="P43">
        <v>56</v>
      </c>
      <c r="Q43" t="s">
        <v>1</v>
      </c>
      <c r="R43">
        <v>131</v>
      </c>
      <c r="T43">
        <v>-75</v>
      </c>
      <c r="V43" s="88">
        <v>1</v>
      </c>
      <c r="X43" s="87">
        <v>9.333333333333334</v>
      </c>
      <c r="Y43" s="87" t="s">
        <v>1</v>
      </c>
      <c r="Z43" s="87">
        <v>21.833333333333332</v>
      </c>
    </row>
    <row r="44" spans="1:26" ht="12.75" customHeight="1">
      <c r="A44" s="290">
        <v>37</v>
      </c>
      <c r="B44" t="s">
        <v>182</v>
      </c>
      <c r="C44" t="s">
        <v>167</v>
      </c>
      <c r="D44" t="s">
        <v>173</v>
      </c>
      <c r="E44">
        <v>1</v>
      </c>
      <c r="F44">
        <v>4</v>
      </c>
      <c r="H44">
        <v>2</v>
      </c>
      <c r="I44">
        <v>0</v>
      </c>
      <c r="J44">
        <v>2</v>
      </c>
      <c r="L44">
        <v>4</v>
      </c>
      <c r="M44" t="s">
        <v>1</v>
      </c>
      <c r="N44">
        <v>4</v>
      </c>
      <c r="P44">
        <v>12</v>
      </c>
      <c r="Q44" t="s">
        <v>1</v>
      </c>
      <c r="R44">
        <v>13</v>
      </c>
      <c r="T44">
        <v>-1</v>
      </c>
      <c r="V44" s="88">
        <v>4</v>
      </c>
      <c r="X44" s="87">
        <v>12</v>
      </c>
      <c r="Y44" s="87" t="s">
        <v>1</v>
      </c>
      <c r="Z44" s="87">
        <v>13</v>
      </c>
    </row>
    <row r="45" spans="1:26" ht="12.75" customHeight="1">
      <c r="A45" s="290">
        <v>38</v>
      </c>
      <c r="B45" t="s">
        <v>179</v>
      </c>
      <c r="C45" t="s">
        <v>66</v>
      </c>
      <c r="D45" t="s">
        <v>173</v>
      </c>
      <c r="E45">
        <v>1</v>
      </c>
      <c r="F45">
        <v>4</v>
      </c>
      <c r="H45">
        <v>1</v>
      </c>
      <c r="I45">
        <v>1</v>
      </c>
      <c r="J45">
        <v>2</v>
      </c>
      <c r="L45">
        <v>3</v>
      </c>
      <c r="M45" t="s">
        <v>1</v>
      </c>
      <c r="N45">
        <v>5</v>
      </c>
      <c r="P45">
        <v>8</v>
      </c>
      <c r="Q45" t="s">
        <v>1</v>
      </c>
      <c r="R45">
        <v>19</v>
      </c>
      <c r="T45">
        <v>-11</v>
      </c>
      <c r="V45" s="88">
        <v>3</v>
      </c>
      <c r="X45" s="87">
        <v>8</v>
      </c>
      <c r="Y45" s="87" t="s">
        <v>1</v>
      </c>
      <c r="Z45" s="87">
        <v>19</v>
      </c>
    </row>
    <row r="46" spans="1:26" ht="12.75" customHeight="1">
      <c r="A46" s="290">
        <v>39</v>
      </c>
      <c r="B46" t="s">
        <v>181</v>
      </c>
      <c r="C46" t="s">
        <v>150</v>
      </c>
      <c r="D46" t="s">
        <v>173</v>
      </c>
      <c r="E46">
        <v>1</v>
      </c>
      <c r="F46">
        <v>4</v>
      </c>
      <c r="H46">
        <v>1</v>
      </c>
      <c r="I46">
        <v>0</v>
      </c>
      <c r="J46">
        <v>3</v>
      </c>
      <c r="L46">
        <v>2</v>
      </c>
      <c r="M46" t="s">
        <v>1</v>
      </c>
      <c r="N46">
        <v>6</v>
      </c>
      <c r="P46">
        <v>13</v>
      </c>
      <c r="Q46" t="s">
        <v>1</v>
      </c>
      <c r="R46">
        <v>18</v>
      </c>
      <c r="T46">
        <v>-5</v>
      </c>
      <c r="V46" s="88">
        <v>2</v>
      </c>
      <c r="X46" s="87">
        <v>13</v>
      </c>
      <c r="Y46" s="87" t="s">
        <v>1</v>
      </c>
      <c r="Z46" s="87">
        <v>18</v>
      </c>
    </row>
    <row r="47" spans="1:26" ht="12.75" customHeight="1">
      <c r="A47" s="290">
        <v>40</v>
      </c>
      <c r="B47" t="s">
        <v>155</v>
      </c>
      <c r="C47" t="s">
        <v>150</v>
      </c>
      <c r="D47" t="s">
        <v>173</v>
      </c>
      <c r="E47">
        <v>1</v>
      </c>
      <c r="F47">
        <v>4</v>
      </c>
      <c r="H47">
        <v>1</v>
      </c>
      <c r="I47">
        <v>0</v>
      </c>
      <c r="J47">
        <v>3</v>
      </c>
      <c r="L47">
        <v>2</v>
      </c>
      <c r="M47" t="s">
        <v>1</v>
      </c>
      <c r="N47">
        <v>6</v>
      </c>
      <c r="P47">
        <v>8</v>
      </c>
      <c r="Q47" t="s">
        <v>1</v>
      </c>
      <c r="R47">
        <v>19</v>
      </c>
      <c r="T47">
        <v>-11</v>
      </c>
      <c r="V47" s="88">
        <v>2</v>
      </c>
      <c r="X47" s="87">
        <v>8</v>
      </c>
      <c r="Y47" s="87" t="s">
        <v>1</v>
      </c>
      <c r="Z47" s="87">
        <v>19</v>
      </c>
    </row>
    <row r="48" spans="22:26" ht="12.75" customHeight="1">
      <c r="V48" s="88"/>
      <c r="X48" s="87"/>
      <c r="Y48" s="87"/>
      <c r="Z48" s="87"/>
    </row>
    <row r="49" spans="22:26" ht="12.75" customHeight="1">
      <c r="V49" s="88"/>
      <c r="X49" s="87"/>
      <c r="Y49" s="87"/>
      <c r="Z49" s="87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</sheetData>
  <sheetProtection/>
  <autoFilter ref="B7:Z4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  <headerFooter alignWithMargins="0">
    <oddFooter>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33">
        <v>36</v>
      </c>
      <c r="W1" s="334"/>
      <c r="X1" s="335"/>
      <c r="Y1" s="84"/>
      <c r="Z1" s="84"/>
      <c r="AA1" s="84"/>
      <c r="AB1" s="84"/>
      <c r="AC1" s="84"/>
      <c r="AD1" s="84"/>
      <c r="AN1" s="348" t="s">
        <v>4</v>
      </c>
      <c r="AO1" s="348"/>
      <c r="AP1" s="348"/>
      <c r="AQ1" s="349">
        <v>39614</v>
      </c>
      <c r="AR1" s="349"/>
      <c r="AS1" s="349"/>
      <c r="AT1" s="349"/>
      <c r="AU1" s="349"/>
      <c r="AV1" s="349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63" t="s">
        <v>173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62" t="s">
        <v>315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2" t="s">
        <v>0</v>
      </c>
      <c r="Q3" s="332" t="s">
        <v>314</v>
      </c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13"/>
      <c r="AI3" s="350">
        <f>AN34</f>
        <v>18</v>
      </c>
      <c r="AJ3" s="350"/>
      <c r="AK3" s="14" t="s">
        <v>1</v>
      </c>
      <c r="AL3" s="14"/>
      <c r="AM3" s="14"/>
      <c r="AN3" s="350">
        <f>AQ34</f>
        <v>14</v>
      </c>
      <c r="AO3" s="350"/>
      <c r="AP3" s="13"/>
      <c r="AQ3" s="13"/>
      <c r="AR3" s="350">
        <f>AS35</f>
        <v>42</v>
      </c>
      <c r="AS3" s="350"/>
      <c r="AT3" s="14" t="s">
        <v>1</v>
      </c>
      <c r="AU3" s="350">
        <f>AV35</f>
        <v>43</v>
      </c>
      <c r="AV3" s="350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47" t="s">
        <v>5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Y5" s="361" t="s">
        <v>6</v>
      </c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60" t="s">
        <v>95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X6" s="20">
        <v>5</v>
      </c>
      <c r="Y6" s="360" t="s">
        <v>86</v>
      </c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60" t="s">
        <v>93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X7" s="20">
        <v>6</v>
      </c>
      <c r="Y7" s="360" t="s">
        <v>84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60" t="s">
        <v>90</v>
      </c>
      <c r="G8" s="360"/>
      <c r="H8" s="360"/>
      <c r="I8" s="360"/>
      <c r="J8" s="360"/>
      <c r="K8" s="360"/>
      <c r="L8" s="360"/>
      <c r="M8" s="360"/>
      <c r="N8" s="360"/>
      <c r="O8" s="360"/>
      <c r="P8" s="360"/>
      <c r="X8" s="20">
        <v>7</v>
      </c>
      <c r="Y8" s="360" t="s">
        <v>82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60" t="s">
        <v>97</v>
      </c>
      <c r="G9" s="360"/>
      <c r="H9" s="360"/>
      <c r="I9" s="360"/>
      <c r="J9" s="360"/>
      <c r="K9" s="360"/>
      <c r="L9" s="360"/>
      <c r="M9" s="360"/>
      <c r="N9" s="360"/>
      <c r="O9" s="360"/>
      <c r="P9" s="360"/>
      <c r="X9" s="20">
        <v>8</v>
      </c>
      <c r="Y9" s="360" t="s">
        <v>80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42" t="str">
        <f>IF(ISBLANK($F$6),"",$F$6)</f>
        <v>SCHLOTZ, Rainer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12" t="s">
        <v>0</v>
      </c>
      <c r="P11" s="7">
        <v>5</v>
      </c>
      <c r="Q11" s="342" t="str">
        <f>IF(ISBLANK($Y$6),"",$Y$6)</f>
        <v>OVERESCH, Erik</v>
      </c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E11" s="336">
        <v>4</v>
      </c>
      <c r="AF11" s="336"/>
      <c r="AG11" s="12" t="s">
        <v>1</v>
      </c>
      <c r="AH11" s="337">
        <v>1</v>
      </c>
      <c r="AI11" s="337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42" t="str">
        <f>IF(ISBLANK($F$7),"",$F$7)</f>
        <v>MERKE, Artur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12" t="s">
        <v>0</v>
      </c>
      <c r="P12" s="7">
        <v>6</v>
      </c>
      <c r="Q12" s="342" t="str">
        <f>IF(ISBLANK($Y$7),"",$Y$7)</f>
        <v>KOMMA, Till</v>
      </c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E12" s="336">
        <v>2</v>
      </c>
      <c r="AF12" s="336"/>
      <c r="AG12" s="12" t="s">
        <v>1</v>
      </c>
      <c r="AH12" s="337">
        <v>5</v>
      </c>
      <c r="AI12" s="337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342" t="str">
        <f>IF(ISBLANK($F$8),"",$F$8)</f>
        <v>FÜßINGER, Harald</v>
      </c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12" t="s">
        <v>0</v>
      </c>
      <c r="P13" s="7">
        <v>7</v>
      </c>
      <c r="Q13" s="342" t="str">
        <f>IF(ISBLANK($Y$8),"",$Y$8)</f>
        <v>KÖNIG, Jens</v>
      </c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E13" s="336">
        <v>5</v>
      </c>
      <c r="AF13" s="336"/>
      <c r="AG13" s="12" t="s">
        <v>1</v>
      </c>
      <c r="AH13" s="337">
        <v>2</v>
      </c>
      <c r="AI13" s="337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42" t="str">
        <f>IF(ISBLANK($F$9),"",$F$9)</f>
        <v>SCHNEIDER, Andreas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12" t="s">
        <v>0</v>
      </c>
      <c r="P14" s="7">
        <v>8</v>
      </c>
      <c r="Q14" s="342" t="str">
        <f>IF(ISBLANK($Y$9),"",$Y$9)</f>
        <v>KIPPER, Joachim</v>
      </c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E14" s="336">
        <v>1</v>
      </c>
      <c r="AF14" s="336"/>
      <c r="AG14" s="12" t="s">
        <v>1</v>
      </c>
      <c r="AH14" s="337">
        <v>2</v>
      </c>
      <c r="AI14" s="337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12</v>
      </c>
      <c r="AU14" s="24" t="str">
        <f>IF(ISNUMBER(AH14),":","")</f>
        <v>:</v>
      </c>
      <c r="AV14" s="24">
        <f>IF(ISNUMBER(AH14),SUM($AH$11:AI14),"")</f>
        <v>10</v>
      </c>
      <c r="AW14" s="6"/>
    </row>
    <row r="15" spans="3:49" ht="21.75" customHeight="1">
      <c r="C15" s="19">
        <v>2</v>
      </c>
      <c r="D15" s="342" t="str">
        <f>IF(ISBLANK($F$7),"",$F$7)</f>
        <v>MERKE, Artur</v>
      </c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12" t="s">
        <v>0</v>
      </c>
      <c r="P15" s="7">
        <v>5</v>
      </c>
      <c r="Q15" s="342" t="str">
        <f>IF(ISBLANK($Y$6),"",$Y$6)</f>
        <v>OVERESCH, Erik</v>
      </c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E15" s="336">
        <v>3</v>
      </c>
      <c r="AF15" s="336"/>
      <c r="AG15" s="12" t="s">
        <v>1</v>
      </c>
      <c r="AH15" s="337">
        <v>3</v>
      </c>
      <c r="AI15" s="337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42" t="str">
        <f>IF(ISBLANK($F$8),"",$F$8)</f>
        <v>FÜßINGER, Harald</v>
      </c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12" t="s">
        <v>0</v>
      </c>
      <c r="P16" s="7">
        <v>6</v>
      </c>
      <c r="Q16" s="342" t="str">
        <f>IF(ISBLANK($Y$7),"",$Y$7)</f>
        <v>KOMMA, Till</v>
      </c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E16" s="336">
        <v>2</v>
      </c>
      <c r="AF16" s="336"/>
      <c r="AG16" s="12" t="s">
        <v>1</v>
      </c>
      <c r="AH16" s="337">
        <v>1</v>
      </c>
      <c r="AI16" s="337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17</v>
      </c>
      <c r="AU16" s="24" t="str">
        <f>IF(ISNUMBER(AH16),":","")</f>
        <v>:</v>
      </c>
      <c r="AV16" s="24">
        <f>IF(ISNUMBER(AH16),SUM($AH$11:AI16),"")</f>
        <v>14</v>
      </c>
      <c r="AW16" s="6"/>
    </row>
    <row r="17" spans="3:49" ht="21.75" customHeight="1">
      <c r="C17" s="19">
        <v>4</v>
      </c>
      <c r="D17" s="342" t="str">
        <f>IF(ISBLANK($F$9),"",$F$9)</f>
        <v>SCHNEIDER, Andreas</v>
      </c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12" t="s">
        <v>0</v>
      </c>
      <c r="P17" s="7">
        <v>7</v>
      </c>
      <c r="Q17" s="342" t="str">
        <f>IF(ISBLANK($Y$8),"",$Y$8)</f>
        <v>KÖNIG, Jens</v>
      </c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E17" s="336">
        <v>2</v>
      </c>
      <c r="AF17" s="336"/>
      <c r="AG17" s="12" t="s">
        <v>1</v>
      </c>
      <c r="AH17" s="337">
        <v>1</v>
      </c>
      <c r="AI17" s="337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42" t="str">
        <f>IF(ISBLANK($F$6),"",$F$6)</f>
        <v>SCHLOTZ, Rainer</v>
      </c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2" t="s">
        <v>0</v>
      </c>
      <c r="P18" s="7">
        <v>8</v>
      </c>
      <c r="Q18" s="342" t="str">
        <f>IF(ISBLANK($Y$9),"",$Y$9)</f>
        <v>KIPPER, Joachim</v>
      </c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E18" s="336">
        <v>3</v>
      </c>
      <c r="AF18" s="336"/>
      <c r="AG18" s="12" t="s">
        <v>1</v>
      </c>
      <c r="AH18" s="337">
        <v>1</v>
      </c>
      <c r="AI18" s="337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22</v>
      </c>
      <c r="AU18" s="24" t="str">
        <f>IF(ISNUMBER(AH18),":","")</f>
        <v>:</v>
      </c>
      <c r="AV18" s="24">
        <f>IF(ISNUMBER(AH18),SUM($AH$11:AI18),"")</f>
        <v>16</v>
      </c>
      <c r="AW18" s="6"/>
    </row>
    <row r="19" spans="3:49" ht="21.75" customHeight="1">
      <c r="C19" s="19">
        <v>4</v>
      </c>
      <c r="D19" s="342" t="str">
        <f>IF(ISBLANK($F$9),"",$F$9)</f>
        <v>SCHNEIDER, Andreas</v>
      </c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12" t="s">
        <v>0</v>
      </c>
      <c r="P19" s="7">
        <v>6</v>
      </c>
      <c r="Q19" s="342" t="str">
        <f>IF(ISBLANK($Y$7),"",$Y$7)</f>
        <v>KOMMA, Till</v>
      </c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E19" s="336">
        <v>3</v>
      </c>
      <c r="AF19" s="336"/>
      <c r="AG19" s="12" t="s">
        <v>1</v>
      </c>
      <c r="AH19" s="337">
        <v>1</v>
      </c>
      <c r="AI19" s="337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42" t="str">
        <f>IF(ISBLANK($F$8),"",$F$8)</f>
        <v>FÜßINGER, Harald</v>
      </c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12" t="s">
        <v>0</v>
      </c>
      <c r="P20" s="7">
        <v>5</v>
      </c>
      <c r="Q20" s="342" t="str">
        <f>IF(ISBLANK($Y$6),"",$Y$6)</f>
        <v>OVERESCH, Erik</v>
      </c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E20" s="336">
        <v>0</v>
      </c>
      <c r="AF20" s="336"/>
      <c r="AG20" s="12" t="s">
        <v>1</v>
      </c>
      <c r="AH20" s="337">
        <v>0</v>
      </c>
      <c r="AI20" s="337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14</v>
      </c>
      <c r="AR20" s="24" t="str">
        <f>IF(ISNUMBER(AH20),":","")</f>
        <v>:</v>
      </c>
      <c r="AS20" s="24">
        <f>IF(ISNUMBER(AH20),SUM($AM$11:AM20),"")</f>
        <v>6</v>
      </c>
      <c r="AT20" s="23">
        <f>IF(ISNUMBER(AH20),SUM($AE$11:AF20),"")</f>
        <v>25</v>
      </c>
      <c r="AU20" s="24" t="str">
        <f>IF(ISNUMBER(AH20),":","")</f>
        <v>:</v>
      </c>
      <c r="AV20" s="24">
        <f>IF(ISNUMBER(AH20),SUM($AH$11:AI20),"")</f>
        <v>17</v>
      </c>
      <c r="AW20" s="6"/>
    </row>
    <row r="21" spans="3:49" ht="21.75" customHeight="1">
      <c r="C21" s="19">
        <v>2</v>
      </c>
      <c r="D21" s="342" t="str">
        <f>IF(ISBLANK($F$7),"",$F$7)</f>
        <v>MERKE, Artur</v>
      </c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12" t="s">
        <v>0</v>
      </c>
      <c r="P21" s="7">
        <v>8</v>
      </c>
      <c r="Q21" s="342" t="str">
        <f>IF(ISBLANK($Y$9),"",$Y$9)</f>
        <v>KIPPER, Joachim</v>
      </c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E21" s="336">
        <v>5</v>
      </c>
      <c r="AF21" s="336"/>
      <c r="AG21" s="12" t="s">
        <v>1</v>
      </c>
      <c r="AH21" s="337">
        <v>3</v>
      </c>
      <c r="AI21" s="337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42" t="str">
        <f>IF(ISBLANK($F$6),"",$F$6)</f>
        <v>SCHLOTZ, Rainer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12" t="s">
        <v>0</v>
      </c>
      <c r="P22" s="7">
        <v>7</v>
      </c>
      <c r="Q22" s="342" t="str">
        <f>IF(ISBLANK($Y$8),"",$Y$8)</f>
        <v>KÖNIG, Jens</v>
      </c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E22" s="336">
        <v>2</v>
      </c>
      <c r="AF22" s="336"/>
      <c r="AG22" s="12" t="s">
        <v>1</v>
      </c>
      <c r="AH22" s="337">
        <v>6</v>
      </c>
      <c r="AI22" s="337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16</v>
      </c>
      <c r="AR22" s="24" t="str">
        <f>IF(ISNUMBER(AH22),":","")</f>
        <v>:</v>
      </c>
      <c r="AS22" s="24">
        <f>IF(ISNUMBER(AH22),SUM($AM$11:AM22),"")</f>
        <v>8</v>
      </c>
      <c r="AT22" s="23">
        <f>IF(ISNUMBER(AH22),SUM($AE$11:AF22),"")</f>
        <v>32</v>
      </c>
      <c r="AU22" s="24" t="str">
        <f>IF(ISNUMBER(AH22),":","")</f>
        <v>:</v>
      </c>
      <c r="AV22" s="24">
        <f>IF(ISNUMBER(AH22),SUM($AH$11:AI22),"")</f>
        <v>26</v>
      </c>
      <c r="AW22" s="6"/>
    </row>
    <row r="23" spans="3:49" ht="21.75" customHeight="1">
      <c r="C23" s="19">
        <v>1</v>
      </c>
      <c r="D23" s="342" t="str">
        <f>IF(ISBLANK($F$6),"",$F$6)</f>
        <v>SCHLOTZ, Rainer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12" t="s">
        <v>0</v>
      </c>
      <c r="P23" s="7">
        <v>6</v>
      </c>
      <c r="Q23" s="342" t="str">
        <f>IF(ISBLANK($Y$7),"",$Y$7)</f>
        <v>KOMMA, Till</v>
      </c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E23" s="336">
        <v>1</v>
      </c>
      <c r="AF23" s="336"/>
      <c r="AG23" s="12" t="s">
        <v>1</v>
      </c>
      <c r="AH23" s="337">
        <v>6</v>
      </c>
      <c r="AI23" s="337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42" t="str">
        <f>IF(ISBLANK($F$9),"",$F$9)</f>
        <v>SCHNEIDER, Andreas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12" t="s">
        <v>0</v>
      </c>
      <c r="P24" s="7">
        <v>5</v>
      </c>
      <c r="Q24" s="342" t="str">
        <f>IF(ISBLANK($Y$6),"",$Y$6)</f>
        <v>OVERESCH, Erik</v>
      </c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E24" s="336">
        <v>2</v>
      </c>
      <c r="AF24" s="336"/>
      <c r="AG24" s="12" t="s">
        <v>1</v>
      </c>
      <c r="AH24" s="337">
        <v>5</v>
      </c>
      <c r="AI24" s="337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16</v>
      </c>
      <c r="AR24" s="24" t="str">
        <f>IF(ISNUMBER(AH24),":","")</f>
        <v>:</v>
      </c>
      <c r="AS24" s="24">
        <f>IF(ISNUMBER(AH24),SUM($AM$11:AM24),"")</f>
        <v>12</v>
      </c>
      <c r="AT24" s="23">
        <f>IF(ISNUMBER(AH24),SUM($AE$11:AF24),"")</f>
        <v>35</v>
      </c>
      <c r="AU24" s="24" t="str">
        <f>IF(ISNUMBER(AH24),":","")</f>
        <v>:</v>
      </c>
      <c r="AV24" s="24">
        <f>IF(ISNUMBER(AH24),SUM($AH$11:AI24),"")</f>
        <v>37</v>
      </c>
      <c r="AW24" s="6"/>
    </row>
    <row r="25" spans="3:49" ht="21.75" customHeight="1">
      <c r="C25" s="19">
        <v>3</v>
      </c>
      <c r="D25" s="342" t="str">
        <f>IF(ISBLANK($F$8),"",$F$8)</f>
        <v>FÜßINGER, Harald</v>
      </c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12" t="s">
        <v>0</v>
      </c>
      <c r="P25" s="7">
        <v>8</v>
      </c>
      <c r="Q25" s="342" t="str">
        <f>IF(ISBLANK($Y$9),"",$Y$9)</f>
        <v>KIPPER, Joachim</v>
      </c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E25" s="336">
        <v>2</v>
      </c>
      <c r="AF25" s="336"/>
      <c r="AG25" s="12" t="s">
        <v>1</v>
      </c>
      <c r="AH25" s="337">
        <v>3</v>
      </c>
      <c r="AI25" s="337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42" t="str">
        <f>IF(ISBLANK($F$7),"",$F$7)</f>
        <v>MERKE, Artur</v>
      </c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12" t="s">
        <v>0</v>
      </c>
      <c r="P26" s="7">
        <v>7</v>
      </c>
      <c r="Q26" s="342" t="str">
        <f>IF(ISBLANK($Y$8),"",$Y$8)</f>
        <v>KÖNIG, Jens</v>
      </c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E26" s="336">
        <v>5</v>
      </c>
      <c r="AF26" s="336"/>
      <c r="AG26" s="12" t="s">
        <v>1</v>
      </c>
      <c r="AH26" s="337">
        <v>3</v>
      </c>
      <c r="AI26" s="337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18</v>
      </c>
      <c r="AR26" s="24" t="str">
        <f>IF(ISNUMBER(AH26),":","")</f>
        <v>:</v>
      </c>
      <c r="AS26" s="24">
        <f>IF(ISNUMBER(AH26),SUM($AM$11:AM26),"")</f>
        <v>14</v>
      </c>
      <c r="AT26" s="23">
        <f>IF(ISNUMBER(AH26),SUM($AE$11:AF26),"")</f>
        <v>42</v>
      </c>
      <c r="AU26" s="24" t="str">
        <f>IF(ISNUMBER(AH26),":","")</f>
        <v>:</v>
      </c>
      <c r="AV26" s="24">
        <f>IF(ISNUMBER(AH26),SUM($AH$11:AI26),"")</f>
        <v>43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54" t="str">
        <f>IF(ISBLANK($Y$6),"",$Y$6)</f>
        <v>OVERESCH, Erik</v>
      </c>
      <c r="K28" s="354"/>
      <c r="L28" s="354"/>
      <c r="M28" s="354"/>
      <c r="N28" s="354"/>
      <c r="O28" s="355"/>
      <c r="P28" s="29">
        <v>6</v>
      </c>
      <c r="Q28" s="354" t="str">
        <f>IF(ISBLANK($Y$7),"",$Y$7)</f>
        <v>KOMMA, Till</v>
      </c>
      <c r="R28" s="354"/>
      <c r="S28" s="354"/>
      <c r="T28" s="354"/>
      <c r="U28" s="354"/>
      <c r="V28" s="355"/>
      <c r="W28" s="29">
        <v>7</v>
      </c>
      <c r="X28" s="356" t="str">
        <f>IF(ISBLANK($Y$8),"",$Y$8)</f>
        <v>KÖNIG, Jens</v>
      </c>
      <c r="Y28" s="356"/>
      <c r="Z28" s="356"/>
      <c r="AA28" s="356"/>
      <c r="AB28" s="356"/>
      <c r="AC28" s="357"/>
      <c r="AD28" s="29">
        <v>8</v>
      </c>
      <c r="AE28" s="356" t="str">
        <f>IF(ISBLANK($Y$9),"",$Y$9)</f>
        <v>KIPPER, Joachim</v>
      </c>
      <c r="AF28" s="356"/>
      <c r="AG28" s="356"/>
      <c r="AH28" s="356"/>
      <c r="AI28" s="356"/>
      <c r="AJ28" s="357"/>
      <c r="AK28" s="30"/>
      <c r="AL28" s="30"/>
      <c r="AM28" s="30"/>
      <c r="AN28" s="351" t="s">
        <v>7</v>
      </c>
      <c r="AO28" s="352"/>
      <c r="AP28" s="352"/>
      <c r="AQ28" s="352"/>
      <c r="AR28" s="353"/>
      <c r="AS28" s="351" t="s">
        <v>8</v>
      </c>
      <c r="AT28" s="352"/>
      <c r="AU28" s="352"/>
      <c r="AV28" s="352"/>
      <c r="AW28" s="353"/>
    </row>
    <row r="29" spans="3:49" s="25" customFormat="1" ht="18.75" customHeight="1">
      <c r="C29" s="34">
        <v>1</v>
      </c>
      <c r="D29" s="358" t="str">
        <f>IF(ISBLANK($F$6),"",$F$6)</f>
        <v>SCHLOTZ, Rainer</v>
      </c>
      <c r="E29" s="358"/>
      <c r="F29" s="358"/>
      <c r="G29" s="358"/>
      <c r="H29" s="359"/>
      <c r="I29" s="343">
        <f>IF(ISNUMBER(AE11),AE11,"")</f>
        <v>4</v>
      </c>
      <c r="J29" s="344"/>
      <c r="K29" s="344"/>
      <c r="L29" s="32" t="s">
        <v>1</v>
      </c>
      <c r="M29" s="345">
        <f>IF(ISNUMBER(AH11),AH11,"")</f>
        <v>1</v>
      </c>
      <c r="N29" s="345"/>
      <c r="O29" s="346"/>
      <c r="P29" s="338">
        <f>IF(ISNUMBER(AE23),AE23,"")</f>
        <v>1</v>
      </c>
      <c r="Q29" s="339"/>
      <c r="R29" s="339"/>
      <c r="S29" s="32" t="s">
        <v>1</v>
      </c>
      <c r="T29" s="340">
        <f>IF(ISNUMBER(AH23),AH23,"")</f>
        <v>6</v>
      </c>
      <c r="U29" s="340"/>
      <c r="V29" s="341"/>
      <c r="W29" s="338">
        <f>IF(ISNUMBER(AE22),AE22,"")</f>
        <v>2</v>
      </c>
      <c r="X29" s="339"/>
      <c r="Y29" s="339"/>
      <c r="Z29" s="32" t="s">
        <v>1</v>
      </c>
      <c r="AA29" s="340">
        <f>IF(ISNUMBER(AH22),AH22,"")</f>
        <v>6</v>
      </c>
      <c r="AB29" s="340"/>
      <c r="AC29" s="341"/>
      <c r="AD29" s="338">
        <f>IF(ISNUMBER(AE18),AE18,"")</f>
        <v>3</v>
      </c>
      <c r="AE29" s="339"/>
      <c r="AF29" s="339"/>
      <c r="AG29" s="32" t="s">
        <v>1</v>
      </c>
      <c r="AH29" s="340">
        <f>IF(ISNUMBER(AH18),AH18,"")</f>
        <v>1</v>
      </c>
      <c r="AI29" s="340"/>
      <c r="AJ29" s="341"/>
      <c r="AK29" s="27"/>
      <c r="AL29" s="27"/>
      <c r="AM29" s="27"/>
      <c r="AN29" s="338">
        <f>IF(ISBLANK(F6),"",IF(ISNUMBER(AH11),SUMIF(D11:N26,D29,AL11:AL26),""))</f>
        <v>4</v>
      </c>
      <c r="AO29" s="339"/>
      <c r="AP29" s="32" t="s">
        <v>1</v>
      </c>
      <c r="AQ29" s="340">
        <f>IF(ISBLANK(F6),"",IF(ISNUMBER(AH11),SUMIF(D11:N26,D29,AM11:AM26),""))</f>
        <v>4</v>
      </c>
      <c r="AR29" s="341"/>
      <c r="AS29" s="338">
        <f>IF(ISBLANK(F6),"",IF(ISNUMBER(AH11),SUM(I29,P29,W29,AD29),""))</f>
        <v>10</v>
      </c>
      <c r="AT29" s="339"/>
      <c r="AU29" s="32" t="s">
        <v>1</v>
      </c>
      <c r="AV29" s="340">
        <f>IF(ISBLANK(F6),"",IF(ISNUMBER(AH11),SUM(M29,T29,AA29,AH29),""))</f>
        <v>14</v>
      </c>
      <c r="AW29" s="341"/>
    </row>
    <row r="30" spans="3:49" s="25" customFormat="1" ht="18.75" customHeight="1">
      <c r="C30" s="34">
        <v>2</v>
      </c>
      <c r="D30" s="358" t="str">
        <f>IF(ISBLANK($F$7),"",$F$7)</f>
        <v>MERKE, Artur</v>
      </c>
      <c r="E30" s="358"/>
      <c r="F30" s="358"/>
      <c r="G30" s="358"/>
      <c r="H30" s="359"/>
      <c r="I30" s="343">
        <f>IF(ISNUMBER(AE15),AE15,"")</f>
        <v>3</v>
      </c>
      <c r="J30" s="344"/>
      <c r="K30" s="344"/>
      <c r="L30" s="32" t="s">
        <v>1</v>
      </c>
      <c r="M30" s="345">
        <f>IF(ISNUMBER(AH15),AH15,"")</f>
        <v>3</v>
      </c>
      <c r="N30" s="345"/>
      <c r="O30" s="346"/>
      <c r="P30" s="338">
        <f>IF(ISNUMBER(AE12),AE12,"")</f>
        <v>2</v>
      </c>
      <c r="Q30" s="339"/>
      <c r="R30" s="339"/>
      <c r="S30" s="32" t="s">
        <v>1</v>
      </c>
      <c r="T30" s="340">
        <f>IF(ISNUMBER(AH12),AH12,"")</f>
        <v>5</v>
      </c>
      <c r="U30" s="340"/>
      <c r="V30" s="341"/>
      <c r="W30" s="338">
        <f>IF(ISNUMBER(AE26),AE26,"")</f>
        <v>5</v>
      </c>
      <c r="X30" s="339"/>
      <c r="Y30" s="339"/>
      <c r="Z30" s="32" t="s">
        <v>1</v>
      </c>
      <c r="AA30" s="340">
        <f>IF(ISNUMBER(AH26),AH26,"")</f>
        <v>3</v>
      </c>
      <c r="AB30" s="340"/>
      <c r="AC30" s="341"/>
      <c r="AD30" s="338">
        <f>IF(ISNUMBER(AE21),AE21,"")</f>
        <v>5</v>
      </c>
      <c r="AE30" s="339"/>
      <c r="AF30" s="339"/>
      <c r="AG30" s="32" t="s">
        <v>1</v>
      </c>
      <c r="AH30" s="340">
        <f>IF(ISNUMBER(AH21),AH21,"")</f>
        <v>3</v>
      </c>
      <c r="AI30" s="340"/>
      <c r="AJ30" s="341"/>
      <c r="AK30" s="27"/>
      <c r="AL30" s="27"/>
      <c r="AM30" s="27"/>
      <c r="AN30" s="338">
        <f>IF(ISBLANK(F7),"",IF(ISNUMBER(AH12),SUMIF(D12:N27,D30,AL12:AL27),""))</f>
        <v>5</v>
      </c>
      <c r="AO30" s="339"/>
      <c r="AP30" s="32" t="s">
        <v>1</v>
      </c>
      <c r="AQ30" s="340">
        <f>IF(ISBLANK(F7),"",IF(ISNUMBER(AH12),SUMIF(D12:N27,D30,AM12:AM27),""))</f>
        <v>3</v>
      </c>
      <c r="AR30" s="341"/>
      <c r="AS30" s="338">
        <f>IF(ISBLANK(F7),"",IF(ISNUMBER(AH12),SUM(I30,P30,W30,AD30),""))</f>
        <v>15</v>
      </c>
      <c r="AT30" s="339"/>
      <c r="AU30" s="32" t="s">
        <v>1</v>
      </c>
      <c r="AV30" s="340">
        <f>IF(ISBLANK(F7),"",IF(ISNUMBER(AH12),SUM(M30,T30,AA30,AH30),""))</f>
        <v>14</v>
      </c>
      <c r="AW30" s="341"/>
    </row>
    <row r="31" spans="3:49" s="25" customFormat="1" ht="18.75" customHeight="1">
      <c r="C31" s="34">
        <v>3</v>
      </c>
      <c r="D31" s="358" t="str">
        <f>IF(ISBLANK($F$8),"",$F$8)</f>
        <v>FÜßINGER, Harald</v>
      </c>
      <c r="E31" s="358"/>
      <c r="F31" s="358"/>
      <c r="G31" s="358"/>
      <c r="H31" s="359"/>
      <c r="I31" s="343">
        <f>IF(ISNUMBER(AE20),AE20,"")</f>
        <v>0</v>
      </c>
      <c r="J31" s="344"/>
      <c r="K31" s="344"/>
      <c r="L31" s="32" t="s">
        <v>1</v>
      </c>
      <c r="M31" s="345">
        <f>IF(ISNUMBER(AH20),AH20,"")</f>
        <v>0</v>
      </c>
      <c r="N31" s="345"/>
      <c r="O31" s="346"/>
      <c r="P31" s="338">
        <f>IF(ISNUMBER(AE16),AE16,"")</f>
        <v>2</v>
      </c>
      <c r="Q31" s="339"/>
      <c r="R31" s="339"/>
      <c r="S31" s="32" t="s">
        <v>1</v>
      </c>
      <c r="T31" s="340">
        <f>IF(ISNUMBER(AH16),AH16,"")</f>
        <v>1</v>
      </c>
      <c r="U31" s="340"/>
      <c r="V31" s="341"/>
      <c r="W31" s="338">
        <f>IF(ISNUMBER(AE13),AE13,"")</f>
        <v>5</v>
      </c>
      <c r="X31" s="339"/>
      <c r="Y31" s="339"/>
      <c r="Z31" s="32" t="s">
        <v>1</v>
      </c>
      <c r="AA31" s="340">
        <f>IF(ISNUMBER(AH13),AH13,"")</f>
        <v>2</v>
      </c>
      <c r="AB31" s="340"/>
      <c r="AC31" s="341"/>
      <c r="AD31" s="338">
        <f>IF(ISNUMBER(AE25),AE25,"")</f>
        <v>2</v>
      </c>
      <c r="AE31" s="339"/>
      <c r="AF31" s="339"/>
      <c r="AG31" s="32" t="s">
        <v>1</v>
      </c>
      <c r="AH31" s="340">
        <f>IF(ISNUMBER(AH25),AH25,"")</f>
        <v>3</v>
      </c>
      <c r="AI31" s="340"/>
      <c r="AJ31" s="341"/>
      <c r="AK31" s="27"/>
      <c r="AL31" s="27"/>
      <c r="AM31" s="27"/>
      <c r="AN31" s="338">
        <f>IF(ISBLANK(F8),"",IF(ISNUMBER(AH13),SUMIF(D13:N28,D31,AL13:AL28),""))</f>
        <v>5</v>
      </c>
      <c r="AO31" s="339"/>
      <c r="AP31" s="32" t="s">
        <v>1</v>
      </c>
      <c r="AQ31" s="340">
        <f>IF(ISBLANK(F8),"",IF(ISNUMBER(AH13),SUMIF(D13:N28,D31,AM13:AM28),""))</f>
        <v>3</v>
      </c>
      <c r="AR31" s="341"/>
      <c r="AS31" s="338">
        <f>IF(ISBLANK(F8),"",IF(ISNUMBER(AH13),SUM(I31,P31,W31,AD31),""))</f>
        <v>9</v>
      </c>
      <c r="AT31" s="339"/>
      <c r="AU31" s="32" t="s">
        <v>1</v>
      </c>
      <c r="AV31" s="340">
        <f>IF(ISBLANK(F8),"",IF(ISNUMBER(AH13),SUM(M31,T31,AA31,AH31),""))</f>
        <v>6</v>
      </c>
      <c r="AW31" s="341"/>
    </row>
    <row r="32" spans="3:49" s="25" customFormat="1" ht="18.75" customHeight="1">
      <c r="C32" s="34">
        <v>4</v>
      </c>
      <c r="D32" s="358" t="str">
        <f>IF(ISBLANK($F$9),"",$F$9)</f>
        <v>SCHNEIDER, Andreas</v>
      </c>
      <c r="E32" s="358"/>
      <c r="F32" s="358"/>
      <c r="G32" s="358"/>
      <c r="H32" s="359"/>
      <c r="I32" s="343">
        <f>IF(ISNUMBER(AE24),AE24,"")</f>
        <v>2</v>
      </c>
      <c r="J32" s="344"/>
      <c r="K32" s="344"/>
      <c r="L32" s="32" t="s">
        <v>1</v>
      </c>
      <c r="M32" s="345">
        <f>IF(ISNUMBER(AH24),AH24,"")</f>
        <v>5</v>
      </c>
      <c r="N32" s="345"/>
      <c r="O32" s="346"/>
      <c r="P32" s="338">
        <f>IF(ISNUMBER(AE19),AE19,"")</f>
        <v>3</v>
      </c>
      <c r="Q32" s="339"/>
      <c r="R32" s="339"/>
      <c r="S32" s="32" t="s">
        <v>1</v>
      </c>
      <c r="T32" s="340">
        <f>IF(ISNUMBER(AH19),AH19,"")</f>
        <v>1</v>
      </c>
      <c r="U32" s="340"/>
      <c r="V32" s="341"/>
      <c r="W32" s="338">
        <f>IF(ISNUMBER(AE17),AE17,"")</f>
        <v>2</v>
      </c>
      <c r="X32" s="339"/>
      <c r="Y32" s="339"/>
      <c r="Z32" s="32" t="s">
        <v>1</v>
      </c>
      <c r="AA32" s="340">
        <f>IF(ISNUMBER(AH17),AH17,"")</f>
        <v>1</v>
      </c>
      <c r="AB32" s="340"/>
      <c r="AC32" s="341"/>
      <c r="AD32" s="338">
        <f>IF(ISNUMBER(AE14),AE14,"")</f>
        <v>1</v>
      </c>
      <c r="AE32" s="339"/>
      <c r="AF32" s="339"/>
      <c r="AG32" s="32" t="s">
        <v>1</v>
      </c>
      <c r="AH32" s="340">
        <f>IF(ISNUMBER(AH14),AH14,"")</f>
        <v>2</v>
      </c>
      <c r="AI32" s="340"/>
      <c r="AJ32" s="341"/>
      <c r="AK32" s="27"/>
      <c r="AL32" s="27"/>
      <c r="AM32" s="27"/>
      <c r="AN32" s="338">
        <f>IF(ISBLANK(F9),"",IF(ISNUMBER(AH14),SUMIF(D14:N29,D32,AL14:AL29),""))</f>
        <v>4</v>
      </c>
      <c r="AO32" s="339"/>
      <c r="AP32" s="32" t="s">
        <v>1</v>
      </c>
      <c r="AQ32" s="340">
        <f>IF(ISBLANK(F9),"",IF(ISNUMBER(AH14),SUMIF(D14:N29,D32,AM14:AM29),""))</f>
        <v>4</v>
      </c>
      <c r="AR32" s="341"/>
      <c r="AS32" s="338">
        <f>IF(ISBLANK(F9),"",IF(ISNUMBER(AH14),SUM(I32,P32,W32,AD32),""))</f>
        <v>8</v>
      </c>
      <c r="AT32" s="339"/>
      <c r="AU32" s="32" t="s">
        <v>1</v>
      </c>
      <c r="AV32" s="340">
        <f>IF(ISBLANK(F9),"",IF(ISNUMBER(AH14),SUM(M32,T32,AA32,AH32),""))</f>
        <v>9</v>
      </c>
      <c r="AW32" s="341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51" t="s">
        <v>7</v>
      </c>
      <c r="D34" s="352"/>
      <c r="E34" s="352"/>
      <c r="F34" s="352"/>
      <c r="G34" s="352"/>
      <c r="H34" s="353"/>
      <c r="I34" s="338">
        <f>IF(ISBLANK(Y6),"",IF(ISNUMBER(AH11),SUMIF($Q$11:$AB$26,J28,$AM$11:$AM$26),""))</f>
        <v>4</v>
      </c>
      <c r="J34" s="339"/>
      <c r="K34" s="339"/>
      <c r="L34" s="32" t="s">
        <v>1</v>
      </c>
      <c r="M34" s="340">
        <f>IF(ISBLANK(Y6),"",IF(ISNUMBER(AH11),SUMIF($Q$11:$AB$26,J28,$AL$11:$AL$26),""))</f>
        <v>4</v>
      </c>
      <c r="N34" s="340"/>
      <c r="O34" s="341"/>
      <c r="P34" s="338">
        <f>IF(ISBLANK(Y7),"",IF(ISNUMBER(AH12),SUMIF($Q$11:$AB$26,Q28,$AM$11:$AM$26),""))</f>
        <v>4</v>
      </c>
      <c r="Q34" s="339"/>
      <c r="R34" s="339"/>
      <c r="S34" s="32" t="s">
        <v>1</v>
      </c>
      <c r="T34" s="340">
        <f>IF(ISBLANK(Y7),"",IF(ISNUMBER(AH12),SUMIF($Q$11:$AB$26,Q28,$AL$11:$AL$26),""))</f>
        <v>4</v>
      </c>
      <c r="U34" s="340"/>
      <c r="V34" s="341"/>
      <c r="W34" s="338">
        <f>IF(ISBLANK(Y8),"",IF(ISNUMBER(AH13),SUMIF($Q$11:$AB$26,X28,$AM$11:$AM$26),""))</f>
        <v>2</v>
      </c>
      <c r="X34" s="339"/>
      <c r="Y34" s="339"/>
      <c r="Z34" s="32" t="s">
        <v>1</v>
      </c>
      <c r="AA34" s="340">
        <f>IF(ISBLANK(Y8),"",IF(ISNUMBER(AH13),SUMIF($Q$11:$AB$26,X28,$AL$11:$AL$26),""))</f>
        <v>6</v>
      </c>
      <c r="AB34" s="340"/>
      <c r="AC34" s="341"/>
      <c r="AD34" s="338">
        <f>IF(ISBLANK(Y9),"",IF(ISNUMBER(AH14),SUMIF($Q$11:$AB$26,AE28,$AM$11:$AM$26),""))</f>
        <v>4</v>
      </c>
      <c r="AE34" s="339"/>
      <c r="AF34" s="339"/>
      <c r="AG34" s="32" t="s">
        <v>1</v>
      </c>
      <c r="AH34" s="340">
        <f>IF(ISBLANK(Y9),"",IF(ISNUMBER(AH14),SUMIF($Q$11:$AB$26,AE28,$AL$11:$AL$26),""))</f>
        <v>4</v>
      </c>
      <c r="AI34" s="340"/>
      <c r="AJ34" s="341"/>
      <c r="AK34" s="27"/>
      <c r="AL34" s="27"/>
      <c r="AM34" s="27"/>
      <c r="AN34" s="338">
        <f>IF(ISNUMBER(AH11),SUM(AN29:AO32),"")</f>
        <v>18</v>
      </c>
      <c r="AO34" s="339"/>
      <c r="AP34" s="32" t="s">
        <v>1</v>
      </c>
      <c r="AQ34" s="340">
        <f>IF(ISNUMBER(AH11),SUM(AQ29:AR32),"")</f>
        <v>14</v>
      </c>
      <c r="AR34" s="341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51" t="s">
        <v>8</v>
      </c>
      <c r="D35" s="352"/>
      <c r="E35" s="352"/>
      <c r="F35" s="352"/>
      <c r="G35" s="352"/>
      <c r="H35" s="353"/>
      <c r="I35" s="338">
        <f>IF(ISBLANK(Y6),"",IF(ISNUMBER(AH11),SUM(M29:M32),""))</f>
        <v>9</v>
      </c>
      <c r="J35" s="339"/>
      <c r="K35" s="339"/>
      <c r="L35" s="32" t="s">
        <v>1</v>
      </c>
      <c r="M35" s="340">
        <f>IF(ISBLANK(Y6),"",IF(ISNUMBER(AH11),SUM(I29:I32),""))</f>
        <v>9</v>
      </c>
      <c r="N35" s="340"/>
      <c r="O35" s="341"/>
      <c r="P35" s="338">
        <f>IF(ISBLANK(Y7),"",IF(ISNUMBER(AH12),SUM(T29:T32),""))</f>
        <v>13</v>
      </c>
      <c r="Q35" s="339"/>
      <c r="R35" s="339"/>
      <c r="S35" s="32" t="s">
        <v>1</v>
      </c>
      <c r="T35" s="340">
        <f>IF(ISBLANK(Y7),"",IF(ISNUMBER(AH12),SUM(P29:P32),""))</f>
        <v>8</v>
      </c>
      <c r="U35" s="340"/>
      <c r="V35" s="341"/>
      <c r="W35" s="338">
        <f>IF(ISBLANK(Y8),"",IF(ISNUMBER(AH13),SUM(AA29:AA32),""))</f>
        <v>12</v>
      </c>
      <c r="X35" s="339"/>
      <c r="Y35" s="339"/>
      <c r="Z35" s="32" t="s">
        <v>1</v>
      </c>
      <c r="AA35" s="340">
        <f>IF(ISBLANK(Y8),"",IF(ISNUMBER(AH13),SUM(W29:W32),""))</f>
        <v>14</v>
      </c>
      <c r="AB35" s="340"/>
      <c r="AC35" s="341"/>
      <c r="AD35" s="338">
        <f>IF(ISBLANK(Y9),"",IF(ISNUMBER(AH14),SUM(AH29:AH32),""))</f>
        <v>9</v>
      </c>
      <c r="AE35" s="339"/>
      <c r="AF35" s="339"/>
      <c r="AG35" s="32" t="s">
        <v>1</v>
      </c>
      <c r="AH35" s="340">
        <f>IF(ISBLANK(Y9),"",IF(ISNUMBER(AH14),SUM(AD29:AD32),""))</f>
        <v>11</v>
      </c>
      <c r="AI35" s="340"/>
      <c r="AJ35" s="341"/>
      <c r="AK35" s="27"/>
      <c r="AL35" s="27"/>
      <c r="AM35" s="27"/>
      <c r="AN35" s="31"/>
      <c r="AO35" s="32"/>
      <c r="AP35" s="32"/>
      <c r="AQ35" s="32"/>
      <c r="AR35" s="33"/>
      <c r="AS35" s="338">
        <f>IF(ISNUMBER(AH11),SUM(AS29:AT32),"")</f>
        <v>42</v>
      </c>
      <c r="AT35" s="339"/>
      <c r="AU35" s="32" t="s">
        <v>1</v>
      </c>
      <c r="AV35" s="340">
        <f>IF(ISNUMBER(AH11),SUM(AV29:AW32),"")</f>
        <v>43</v>
      </c>
      <c r="AW35" s="341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P29:R29"/>
    <mergeCell ref="T29:V29"/>
    <mergeCell ref="P30:R30"/>
    <mergeCell ref="T30:V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AA31:AC31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W32:Y32"/>
    <mergeCell ref="AN30:AO30"/>
    <mergeCell ref="AQ29:AR29"/>
    <mergeCell ref="AQ30:AR30"/>
    <mergeCell ref="AD34:AF34"/>
    <mergeCell ref="AH34:AJ34"/>
    <mergeCell ref="AQ34:AR34"/>
    <mergeCell ref="AD35:AF35"/>
    <mergeCell ref="AH35:AJ35"/>
    <mergeCell ref="AD32:AF32"/>
    <mergeCell ref="AH32:AJ32"/>
    <mergeCell ref="AD29:AF29"/>
    <mergeCell ref="AN34:AO34"/>
    <mergeCell ref="AD31:AF31"/>
    <mergeCell ref="AH31:AJ31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H21:AI21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E7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6.140625" style="109" customWidth="1"/>
    <col min="3" max="3" width="1.8515625" style="109" customWidth="1"/>
    <col min="4" max="4" width="4.28125" style="109" customWidth="1"/>
    <col min="5" max="6" width="8.57421875" style="109" customWidth="1"/>
    <col min="7" max="8" width="6.421875" style="109" customWidth="1"/>
    <col min="9" max="9" width="3.57421875" style="109" customWidth="1"/>
    <col min="10" max="10" width="4.7109375" style="109" customWidth="1"/>
    <col min="11" max="11" width="4.421875" style="109" customWidth="1"/>
    <col min="12" max="12" width="4.710937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8515625" style="109" customWidth="1"/>
    <col min="19" max="19" width="1.421875" style="109" customWidth="1"/>
    <col min="20" max="20" width="5.7109375" style="109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370" t="s">
        <v>173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</row>
    <row r="2" ht="15" thickBot="1"/>
    <row r="3" spans="1:30" ht="27" thickBot="1">
      <c r="A3" s="364" t="s">
        <v>29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6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35</v>
      </c>
      <c r="G5" s="118">
        <f>SUM(G9:G30)</f>
        <v>2</v>
      </c>
      <c r="H5" s="118">
        <f>SUM(H9:H30)</f>
        <v>35</v>
      </c>
      <c r="I5" s="115"/>
      <c r="J5" s="115">
        <f>SUM(J9:J30)</f>
        <v>72</v>
      </c>
      <c r="K5" s="115" t="s">
        <v>1</v>
      </c>
      <c r="L5" s="115">
        <f>SUM(L9:L30)</f>
        <v>72</v>
      </c>
      <c r="M5" s="115"/>
      <c r="N5" s="115">
        <f>SUM(N9:N30)</f>
        <v>1152</v>
      </c>
      <c r="O5" s="115" t="s">
        <v>1</v>
      </c>
      <c r="P5" s="115">
        <f>SUM(P9:P30)</f>
        <v>1152</v>
      </c>
      <c r="Q5" s="115"/>
      <c r="R5" s="115">
        <f>SUM(R9:R30)</f>
        <v>3780</v>
      </c>
      <c r="S5" s="115" t="s">
        <v>1</v>
      </c>
      <c r="T5" s="115">
        <f>SUM(T9:T30)</f>
        <v>3780</v>
      </c>
      <c r="U5" s="115"/>
      <c r="V5" s="116">
        <f>SUM(V9:V30)</f>
        <v>0</v>
      </c>
      <c r="W5" s="117"/>
      <c r="X5" s="367" t="s">
        <v>24</v>
      </c>
      <c r="Y5" s="368"/>
      <c r="Z5" s="368"/>
      <c r="AA5" s="368"/>
      <c r="AB5" s="368"/>
      <c r="AC5" s="368"/>
      <c r="AD5" s="369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3" t="s">
        <v>28</v>
      </c>
      <c r="AA7" s="120"/>
      <c r="AB7" s="176"/>
      <c r="AC7" s="126" t="s">
        <v>8</v>
      </c>
      <c r="AD7" s="178"/>
    </row>
    <row r="8" spans="2:22" ht="16.5" customHeight="1">
      <c r="B8" s="127">
        <v>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297">
        <v>1</v>
      </c>
      <c r="B9" s="298" t="s">
        <v>50</v>
      </c>
      <c r="C9" s="298"/>
      <c r="D9" s="298">
        <v>8</v>
      </c>
      <c r="E9" s="298"/>
      <c r="F9" s="297">
        <v>6</v>
      </c>
      <c r="G9" s="297">
        <v>1</v>
      </c>
      <c r="H9" s="297">
        <v>1</v>
      </c>
      <c r="I9" s="298"/>
      <c r="J9" s="298">
        <v>13</v>
      </c>
      <c r="K9" s="297" t="s">
        <v>1</v>
      </c>
      <c r="L9" s="299">
        <v>3</v>
      </c>
      <c r="M9" s="298"/>
      <c r="N9" s="298">
        <v>153</v>
      </c>
      <c r="O9" s="298" t="s">
        <v>1</v>
      </c>
      <c r="P9" s="299">
        <v>103</v>
      </c>
      <c r="Q9" s="298"/>
      <c r="R9" s="298">
        <v>429</v>
      </c>
      <c r="S9" s="298" t="s">
        <v>1</v>
      </c>
      <c r="T9" s="299">
        <v>323</v>
      </c>
      <c r="U9" s="298"/>
      <c r="V9" s="298">
        <v>106</v>
      </c>
      <c r="W9" s="298"/>
      <c r="X9" s="298">
        <v>1.625</v>
      </c>
      <c r="Y9" s="298"/>
      <c r="Z9" s="298">
        <v>19.125</v>
      </c>
      <c r="AA9" s="298"/>
      <c r="AB9" s="300">
        <v>53.625</v>
      </c>
      <c r="AC9" s="300" t="s">
        <v>1</v>
      </c>
      <c r="AD9" s="300">
        <v>40.375</v>
      </c>
    </row>
    <row r="10" spans="1:30" ht="14.25">
      <c r="A10" s="301">
        <v>2</v>
      </c>
      <c r="B10" s="302" t="s">
        <v>315</v>
      </c>
      <c r="C10" s="302"/>
      <c r="D10" s="302">
        <v>8</v>
      </c>
      <c r="E10" s="302"/>
      <c r="F10" s="301">
        <v>6</v>
      </c>
      <c r="G10" s="301">
        <v>1</v>
      </c>
      <c r="H10" s="301">
        <v>1</v>
      </c>
      <c r="I10" s="302"/>
      <c r="J10" s="302">
        <v>13</v>
      </c>
      <c r="K10" s="301" t="s">
        <v>1</v>
      </c>
      <c r="L10" s="303">
        <v>3</v>
      </c>
      <c r="M10" s="302"/>
      <c r="N10" s="302">
        <v>141</v>
      </c>
      <c r="O10" s="302" t="s">
        <v>1</v>
      </c>
      <c r="P10" s="303">
        <v>115</v>
      </c>
      <c r="Q10" s="302"/>
      <c r="R10" s="302">
        <v>386</v>
      </c>
      <c r="S10" s="302" t="s">
        <v>1</v>
      </c>
      <c r="T10" s="303">
        <v>374</v>
      </c>
      <c r="U10" s="302"/>
      <c r="V10" s="302">
        <v>12</v>
      </c>
      <c r="W10" s="302"/>
      <c r="X10" s="302">
        <v>1.625</v>
      </c>
      <c r="Y10" s="302"/>
      <c r="Z10" s="302">
        <v>17.625</v>
      </c>
      <c r="AA10" s="302"/>
      <c r="AB10" s="304">
        <v>48.25</v>
      </c>
      <c r="AC10" s="304" t="s">
        <v>1</v>
      </c>
      <c r="AD10" s="304">
        <v>46.75</v>
      </c>
    </row>
    <row r="11" spans="1:30" ht="14.25">
      <c r="A11" s="301">
        <v>3</v>
      </c>
      <c r="B11" s="302" t="s">
        <v>168</v>
      </c>
      <c r="C11" s="302"/>
      <c r="D11" s="302">
        <v>8</v>
      </c>
      <c r="E11" s="302"/>
      <c r="F11" s="301">
        <v>6</v>
      </c>
      <c r="G11" s="301">
        <v>0</v>
      </c>
      <c r="H11" s="301">
        <v>2</v>
      </c>
      <c r="I11" s="302"/>
      <c r="J11" s="302">
        <v>12</v>
      </c>
      <c r="K11" s="301" t="s">
        <v>1</v>
      </c>
      <c r="L11" s="303">
        <v>4</v>
      </c>
      <c r="M11" s="302"/>
      <c r="N11" s="302">
        <v>171</v>
      </c>
      <c r="O11" s="302" t="s">
        <v>1</v>
      </c>
      <c r="P11" s="303">
        <v>85</v>
      </c>
      <c r="Q11" s="302"/>
      <c r="R11" s="302">
        <v>501</v>
      </c>
      <c r="S11" s="302" t="s">
        <v>1</v>
      </c>
      <c r="T11" s="303">
        <v>341</v>
      </c>
      <c r="U11" s="302"/>
      <c r="V11" s="302">
        <v>160</v>
      </c>
      <c r="W11" s="302"/>
      <c r="X11" s="302">
        <v>1.5</v>
      </c>
      <c r="Y11" s="302"/>
      <c r="Z11" s="302">
        <v>21.375</v>
      </c>
      <c r="AA11" s="302"/>
      <c r="AB11" s="304">
        <v>62.625</v>
      </c>
      <c r="AC11" s="304" t="s">
        <v>1</v>
      </c>
      <c r="AD11" s="304">
        <v>42.625</v>
      </c>
    </row>
    <row r="12" spans="1:30" ht="14.25">
      <c r="A12" s="305">
        <v>4</v>
      </c>
      <c r="B12" s="306" t="s">
        <v>167</v>
      </c>
      <c r="C12" s="306"/>
      <c r="D12" s="306">
        <v>8</v>
      </c>
      <c r="E12" s="306"/>
      <c r="F12" s="305">
        <v>4</v>
      </c>
      <c r="G12" s="305">
        <v>0</v>
      </c>
      <c r="H12" s="305">
        <v>4</v>
      </c>
      <c r="I12" s="306"/>
      <c r="J12" s="306">
        <v>8</v>
      </c>
      <c r="K12" s="305" t="s">
        <v>1</v>
      </c>
      <c r="L12" s="307">
        <v>8</v>
      </c>
      <c r="M12" s="306"/>
      <c r="N12" s="306">
        <v>140</v>
      </c>
      <c r="O12" s="306" t="s">
        <v>1</v>
      </c>
      <c r="P12" s="307">
        <v>116</v>
      </c>
      <c r="Q12" s="306"/>
      <c r="R12" s="306">
        <v>516</v>
      </c>
      <c r="S12" s="306" t="s">
        <v>1</v>
      </c>
      <c r="T12" s="307">
        <v>432</v>
      </c>
      <c r="U12" s="306"/>
      <c r="V12" s="306">
        <v>84</v>
      </c>
      <c r="W12" s="306"/>
      <c r="X12" s="306">
        <v>1</v>
      </c>
      <c r="Y12" s="306"/>
      <c r="Z12" s="306">
        <v>17.5</v>
      </c>
      <c r="AA12" s="306"/>
      <c r="AB12" s="308">
        <v>64.5</v>
      </c>
      <c r="AC12" s="308" t="s">
        <v>1</v>
      </c>
      <c r="AD12" s="308">
        <v>54</v>
      </c>
    </row>
    <row r="13" spans="1:30" ht="14.25">
      <c r="A13" s="129">
        <v>5</v>
      </c>
      <c r="B13" s="109" t="s">
        <v>314</v>
      </c>
      <c r="D13" s="109">
        <v>8</v>
      </c>
      <c r="F13" s="110">
        <v>4</v>
      </c>
      <c r="G13" s="110">
        <v>0</v>
      </c>
      <c r="H13" s="110">
        <v>4</v>
      </c>
      <c r="J13" s="109">
        <v>8</v>
      </c>
      <c r="K13" s="109" t="s">
        <v>1</v>
      </c>
      <c r="L13" s="109">
        <v>8</v>
      </c>
      <c r="N13" s="109">
        <v>134</v>
      </c>
      <c r="O13" s="109" t="s">
        <v>1</v>
      </c>
      <c r="P13" s="109">
        <v>122</v>
      </c>
      <c r="R13" s="109">
        <v>408</v>
      </c>
      <c r="S13" s="109" t="s">
        <v>1</v>
      </c>
      <c r="T13" s="109">
        <v>392</v>
      </c>
      <c r="V13" s="109">
        <v>16</v>
      </c>
      <c r="X13" s="130">
        <v>1</v>
      </c>
      <c r="Z13" s="135">
        <v>16.75</v>
      </c>
      <c r="AB13" s="130">
        <v>51</v>
      </c>
      <c r="AC13" s="130" t="s">
        <v>1</v>
      </c>
      <c r="AD13" s="130">
        <v>49</v>
      </c>
    </row>
    <row r="14" spans="1:30" ht="14.25">
      <c r="A14" s="129">
        <v>6</v>
      </c>
      <c r="B14" s="109" t="s">
        <v>170</v>
      </c>
      <c r="D14" s="109">
        <v>8</v>
      </c>
      <c r="F14" s="110">
        <v>4</v>
      </c>
      <c r="G14" s="110">
        <v>0</v>
      </c>
      <c r="H14" s="110">
        <v>4</v>
      </c>
      <c r="J14" s="109">
        <v>8</v>
      </c>
      <c r="K14" s="109" t="s">
        <v>1</v>
      </c>
      <c r="L14" s="109">
        <v>8</v>
      </c>
      <c r="N14" s="109">
        <v>122</v>
      </c>
      <c r="O14" s="109" t="s">
        <v>1</v>
      </c>
      <c r="P14" s="109">
        <v>134</v>
      </c>
      <c r="R14" s="109">
        <v>412</v>
      </c>
      <c r="S14" s="109" t="s">
        <v>1</v>
      </c>
      <c r="T14" s="109">
        <v>445</v>
      </c>
      <c r="V14" s="109">
        <v>-33</v>
      </c>
      <c r="X14" s="130">
        <v>1</v>
      </c>
      <c r="Z14" s="135">
        <v>15.25</v>
      </c>
      <c r="AB14" s="130">
        <v>51.5</v>
      </c>
      <c r="AC14" s="130" t="s">
        <v>1</v>
      </c>
      <c r="AD14" s="130">
        <v>55.625</v>
      </c>
    </row>
    <row r="15" spans="1:30" ht="14.25">
      <c r="A15" s="129">
        <v>7</v>
      </c>
      <c r="B15" s="109" t="s">
        <v>171</v>
      </c>
      <c r="D15" s="109">
        <v>8</v>
      </c>
      <c r="F15" s="110">
        <v>3</v>
      </c>
      <c r="G15" s="110">
        <v>0</v>
      </c>
      <c r="H15" s="110">
        <v>5</v>
      </c>
      <c r="J15" s="109">
        <v>6</v>
      </c>
      <c r="K15" s="109" t="s">
        <v>1</v>
      </c>
      <c r="L15" s="109">
        <v>10</v>
      </c>
      <c r="N15" s="109">
        <v>127</v>
      </c>
      <c r="O15" s="109" t="s">
        <v>1</v>
      </c>
      <c r="P15" s="109">
        <v>129</v>
      </c>
      <c r="R15" s="109">
        <v>415</v>
      </c>
      <c r="S15" s="109" t="s">
        <v>1</v>
      </c>
      <c r="T15" s="109">
        <v>398</v>
      </c>
      <c r="V15" s="109">
        <v>17</v>
      </c>
      <c r="X15" s="130">
        <v>0.75</v>
      </c>
      <c r="Z15" s="135">
        <v>15.875</v>
      </c>
      <c r="AB15" s="130">
        <v>51.875</v>
      </c>
      <c r="AC15" s="130" t="s">
        <v>1</v>
      </c>
      <c r="AD15" s="130">
        <v>49.75</v>
      </c>
    </row>
    <row r="16" spans="1:30" ht="14.25">
      <c r="A16" s="309">
        <v>8</v>
      </c>
      <c r="B16" s="310" t="s">
        <v>66</v>
      </c>
      <c r="C16" s="310"/>
      <c r="D16" s="310">
        <v>8</v>
      </c>
      <c r="E16" s="310"/>
      <c r="F16" s="311">
        <v>2</v>
      </c>
      <c r="G16" s="311">
        <v>0</v>
      </c>
      <c r="H16" s="311">
        <v>6</v>
      </c>
      <c r="I16" s="310"/>
      <c r="J16" s="310">
        <v>4</v>
      </c>
      <c r="K16" s="310" t="s">
        <v>1</v>
      </c>
      <c r="L16" s="310">
        <v>12</v>
      </c>
      <c r="M16" s="310"/>
      <c r="N16" s="310">
        <v>111</v>
      </c>
      <c r="O16" s="310" t="s">
        <v>1</v>
      </c>
      <c r="P16" s="310">
        <v>145</v>
      </c>
      <c r="Q16" s="310"/>
      <c r="R16" s="310">
        <v>382</v>
      </c>
      <c r="S16" s="310" t="s">
        <v>1</v>
      </c>
      <c r="T16" s="310">
        <v>457</v>
      </c>
      <c r="U16" s="310"/>
      <c r="V16" s="310">
        <v>-75</v>
      </c>
      <c r="W16" s="310"/>
      <c r="X16" s="312">
        <v>0.5</v>
      </c>
      <c r="Y16" s="310"/>
      <c r="Z16" s="313">
        <v>13.875</v>
      </c>
      <c r="AA16" s="310"/>
      <c r="AB16" s="312">
        <v>47.75</v>
      </c>
      <c r="AC16" s="312" t="s">
        <v>1</v>
      </c>
      <c r="AD16" s="312">
        <v>57.125</v>
      </c>
    </row>
    <row r="17" spans="1:30" ht="14.25">
      <c r="A17" s="314">
        <v>9</v>
      </c>
      <c r="B17" s="315" t="s">
        <v>150</v>
      </c>
      <c r="C17" s="315"/>
      <c r="D17" s="315">
        <v>8</v>
      </c>
      <c r="E17" s="315"/>
      <c r="F17" s="316">
        <v>0</v>
      </c>
      <c r="G17" s="316">
        <v>0</v>
      </c>
      <c r="H17" s="316">
        <v>8</v>
      </c>
      <c r="I17" s="315"/>
      <c r="J17" s="315">
        <v>0</v>
      </c>
      <c r="K17" s="315" t="s">
        <v>1</v>
      </c>
      <c r="L17" s="315">
        <v>16</v>
      </c>
      <c r="M17" s="315"/>
      <c r="N17" s="315">
        <v>53</v>
      </c>
      <c r="O17" s="315" t="s">
        <v>1</v>
      </c>
      <c r="P17" s="315">
        <v>203</v>
      </c>
      <c r="Q17" s="315"/>
      <c r="R17" s="315">
        <v>331</v>
      </c>
      <c r="S17" s="315" t="s">
        <v>1</v>
      </c>
      <c r="T17" s="315">
        <v>618</v>
      </c>
      <c r="U17" s="315"/>
      <c r="V17" s="315">
        <v>-287</v>
      </c>
      <c r="W17" s="315"/>
      <c r="X17" s="317">
        <v>0</v>
      </c>
      <c r="Y17" s="315"/>
      <c r="Z17" s="318">
        <v>6.625</v>
      </c>
      <c r="AA17" s="315"/>
      <c r="AB17" s="317">
        <v>41.375</v>
      </c>
      <c r="AC17" s="317" t="s">
        <v>1</v>
      </c>
      <c r="AD17" s="317">
        <v>77.25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364" t="s">
        <v>31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6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SUM(G38:G161)</f>
        <v>288</v>
      </c>
      <c r="H34" s="136">
        <f>SUM(H38:H161)</f>
        <v>1152</v>
      </c>
      <c r="I34" s="136"/>
      <c r="J34" s="136">
        <f>SUM(J38:J161)</f>
        <v>458</v>
      </c>
      <c r="K34" s="136">
        <f>SUM(K38:K161)</f>
        <v>236</v>
      </c>
      <c r="L34" s="136">
        <f>SUM(L38:L161)</f>
        <v>458</v>
      </c>
      <c r="M34" s="136"/>
      <c r="N34" s="136">
        <f>SUM(N38:N161)</f>
        <v>1152</v>
      </c>
      <c r="O34" s="136" t="s">
        <v>1</v>
      </c>
      <c r="P34" s="136">
        <f>SUM(P38:P161)</f>
        <v>1152</v>
      </c>
      <c r="Q34" s="136"/>
      <c r="R34" s="136">
        <f>SUM(R38:R161)</f>
        <v>3780</v>
      </c>
      <c r="S34" s="136" t="s">
        <v>1</v>
      </c>
      <c r="T34" s="136">
        <f>SUM(T38:T161)</f>
        <v>3780</v>
      </c>
      <c r="U34" s="136"/>
      <c r="V34" s="137">
        <f>SUM(V38:V161)</f>
        <v>0</v>
      </c>
      <c r="W34" s="131"/>
      <c r="X34" s="131"/>
      <c r="Y34" s="117"/>
      <c r="Z34" s="174"/>
      <c r="AA34" s="115"/>
      <c r="AB34" s="177"/>
      <c r="AC34" s="132" t="s">
        <v>24</v>
      </c>
      <c r="AD34" s="179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5" t="s">
        <v>7</v>
      </c>
      <c r="AA36" s="120"/>
      <c r="AB36" s="176"/>
      <c r="AC36" s="126" t="s">
        <v>8</v>
      </c>
      <c r="AD36" s="178"/>
    </row>
    <row r="37" spans="2:24" ht="16.5" customHeight="1">
      <c r="B37" s="127">
        <v>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55</v>
      </c>
      <c r="C38" s="134" t="s">
        <v>50</v>
      </c>
      <c r="G38" s="109">
        <v>8</v>
      </c>
      <c r="H38" s="109">
        <v>32</v>
      </c>
      <c r="J38" s="109">
        <v>21</v>
      </c>
      <c r="K38" s="109">
        <v>6</v>
      </c>
      <c r="L38" s="109">
        <v>5</v>
      </c>
      <c r="N38" s="109">
        <v>48</v>
      </c>
      <c r="O38" s="109" t="s">
        <v>1</v>
      </c>
      <c r="P38" s="109">
        <v>16</v>
      </c>
      <c r="R38" s="109">
        <v>134</v>
      </c>
      <c r="S38" s="109" t="s">
        <v>1</v>
      </c>
      <c r="T38" s="109">
        <v>70</v>
      </c>
      <c r="V38" s="109">
        <v>64</v>
      </c>
      <c r="Z38" s="130">
        <v>6</v>
      </c>
      <c r="AA38" s="130"/>
      <c r="AB38" s="135">
        <v>16.75</v>
      </c>
      <c r="AC38" s="130" t="s">
        <v>1</v>
      </c>
      <c r="AD38" s="135">
        <v>8.75</v>
      </c>
    </row>
    <row r="39" spans="1:30" ht="14.25">
      <c r="A39" s="129">
        <v>2</v>
      </c>
      <c r="B39" s="134" t="s">
        <v>114</v>
      </c>
      <c r="C39" s="134" t="s">
        <v>168</v>
      </c>
      <c r="G39" s="109">
        <v>8</v>
      </c>
      <c r="H39" s="109">
        <v>32</v>
      </c>
      <c r="J39" s="109">
        <v>21</v>
      </c>
      <c r="K39" s="109">
        <v>6</v>
      </c>
      <c r="L39" s="109">
        <v>5</v>
      </c>
      <c r="N39" s="109">
        <v>48</v>
      </c>
      <c r="O39" s="109" t="s">
        <v>1</v>
      </c>
      <c r="P39" s="109">
        <v>16</v>
      </c>
      <c r="R39" s="109">
        <v>142</v>
      </c>
      <c r="S39" s="109" t="s">
        <v>1</v>
      </c>
      <c r="T39" s="109">
        <v>89</v>
      </c>
      <c r="V39" s="109">
        <v>53</v>
      </c>
      <c r="Z39" s="130">
        <v>6</v>
      </c>
      <c r="AA39" s="130"/>
      <c r="AB39" s="135">
        <v>17.75</v>
      </c>
      <c r="AC39" s="130" t="s">
        <v>1</v>
      </c>
      <c r="AD39" s="135">
        <v>11.125</v>
      </c>
    </row>
    <row r="40" spans="1:30" ht="14.25">
      <c r="A40" s="129">
        <v>3</v>
      </c>
      <c r="B40" s="134" t="s">
        <v>106</v>
      </c>
      <c r="C40" s="134" t="s">
        <v>167</v>
      </c>
      <c r="G40" s="109">
        <v>8</v>
      </c>
      <c r="H40" s="109">
        <v>32</v>
      </c>
      <c r="J40" s="109">
        <v>21</v>
      </c>
      <c r="K40" s="109">
        <v>4</v>
      </c>
      <c r="L40" s="109">
        <v>7</v>
      </c>
      <c r="N40" s="109">
        <v>46</v>
      </c>
      <c r="O40" s="109" t="s">
        <v>1</v>
      </c>
      <c r="P40" s="109">
        <v>18</v>
      </c>
      <c r="R40" s="109">
        <v>161</v>
      </c>
      <c r="S40" s="109" t="s">
        <v>1</v>
      </c>
      <c r="T40" s="109">
        <v>85</v>
      </c>
      <c r="V40" s="109">
        <v>76</v>
      </c>
      <c r="Z40" s="130">
        <v>5.75</v>
      </c>
      <c r="AA40" s="130"/>
      <c r="AB40" s="135">
        <v>20.125</v>
      </c>
      <c r="AC40" s="130" t="s">
        <v>1</v>
      </c>
      <c r="AD40" s="135">
        <v>10.625</v>
      </c>
    </row>
    <row r="41" spans="1:30" ht="14.25">
      <c r="A41" s="129">
        <v>4</v>
      </c>
      <c r="B41" s="134" t="s">
        <v>120</v>
      </c>
      <c r="C41" s="134" t="s">
        <v>168</v>
      </c>
      <c r="G41" s="109">
        <v>8</v>
      </c>
      <c r="H41" s="109">
        <v>32</v>
      </c>
      <c r="J41" s="109">
        <v>20</v>
      </c>
      <c r="K41" s="109">
        <v>5</v>
      </c>
      <c r="L41" s="109">
        <v>7</v>
      </c>
      <c r="N41" s="109">
        <v>45</v>
      </c>
      <c r="O41" s="109" t="s">
        <v>1</v>
      </c>
      <c r="P41" s="109">
        <v>19</v>
      </c>
      <c r="R41" s="109">
        <v>115</v>
      </c>
      <c r="S41" s="109" t="s">
        <v>1</v>
      </c>
      <c r="T41" s="109">
        <v>84</v>
      </c>
      <c r="V41" s="109">
        <v>31</v>
      </c>
      <c r="Z41" s="130">
        <v>5.625</v>
      </c>
      <c r="AA41" s="130"/>
      <c r="AB41" s="135">
        <v>14.375</v>
      </c>
      <c r="AC41" s="130" t="s">
        <v>1</v>
      </c>
      <c r="AD41" s="135">
        <v>10.5</v>
      </c>
    </row>
    <row r="42" spans="1:30" ht="14.25">
      <c r="A42" s="129">
        <v>5</v>
      </c>
      <c r="B42" s="134" t="s">
        <v>49</v>
      </c>
      <c r="C42" s="134" t="s">
        <v>50</v>
      </c>
      <c r="G42" s="109">
        <v>8</v>
      </c>
      <c r="H42" s="109">
        <v>32</v>
      </c>
      <c r="J42" s="109">
        <v>15</v>
      </c>
      <c r="K42" s="109">
        <v>14</v>
      </c>
      <c r="L42" s="109">
        <v>3</v>
      </c>
      <c r="N42" s="109">
        <v>44</v>
      </c>
      <c r="O42" s="109" t="s">
        <v>1</v>
      </c>
      <c r="P42" s="109">
        <v>20</v>
      </c>
      <c r="R42" s="109">
        <v>97</v>
      </c>
      <c r="S42" s="109" t="s">
        <v>1</v>
      </c>
      <c r="T42" s="109">
        <v>63</v>
      </c>
      <c r="V42" s="109">
        <v>34</v>
      </c>
      <c r="Z42" s="130">
        <v>5.5</v>
      </c>
      <c r="AA42" s="130"/>
      <c r="AB42" s="135">
        <v>12.125</v>
      </c>
      <c r="AC42" s="130" t="s">
        <v>1</v>
      </c>
      <c r="AD42" s="135">
        <v>7.875</v>
      </c>
    </row>
    <row r="43" spans="1:30" ht="14.25">
      <c r="A43" s="129">
        <v>6</v>
      </c>
      <c r="B43" s="134" t="s">
        <v>86</v>
      </c>
      <c r="C43" s="134" t="s">
        <v>314</v>
      </c>
      <c r="G43" s="109">
        <v>8</v>
      </c>
      <c r="H43" s="109">
        <v>32</v>
      </c>
      <c r="J43" s="109">
        <v>17</v>
      </c>
      <c r="K43" s="109">
        <v>8</v>
      </c>
      <c r="L43" s="109">
        <v>7</v>
      </c>
      <c r="N43" s="109">
        <v>42</v>
      </c>
      <c r="O43" s="109" t="s">
        <v>1</v>
      </c>
      <c r="P43" s="109">
        <v>22</v>
      </c>
      <c r="R43" s="109">
        <v>113</v>
      </c>
      <c r="S43" s="109" t="s">
        <v>1</v>
      </c>
      <c r="T43" s="109">
        <v>94</v>
      </c>
      <c r="V43" s="109">
        <v>19</v>
      </c>
      <c r="Z43" s="130">
        <v>5.25</v>
      </c>
      <c r="AA43" s="130"/>
      <c r="AB43" s="135">
        <v>14.125</v>
      </c>
      <c r="AC43" s="130" t="s">
        <v>1</v>
      </c>
      <c r="AD43" s="135">
        <v>11.75</v>
      </c>
    </row>
    <row r="44" spans="1:30" ht="14.25">
      <c r="A44" s="129">
        <v>7</v>
      </c>
      <c r="B44" s="134" t="s">
        <v>117</v>
      </c>
      <c r="C44" s="134" t="s">
        <v>168</v>
      </c>
      <c r="G44" s="109">
        <v>8</v>
      </c>
      <c r="H44" s="109">
        <v>32</v>
      </c>
      <c r="J44" s="109">
        <v>16</v>
      </c>
      <c r="K44" s="109">
        <v>9</v>
      </c>
      <c r="L44" s="109">
        <v>7</v>
      </c>
      <c r="N44" s="109">
        <v>41</v>
      </c>
      <c r="O44" s="109" t="s">
        <v>1</v>
      </c>
      <c r="P44" s="109">
        <v>23</v>
      </c>
      <c r="R44" s="109">
        <v>118</v>
      </c>
      <c r="S44" s="109" t="s">
        <v>1</v>
      </c>
      <c r="T44" s="109">
        <v>76</v>
      </c>
      <c r="V44" s="109">
        <v>42</v>
      </c>
      <c r="Z44" s="130">
        <v>5.125</v>
      </c>
      <c r="AA44" s="130"/>
      <c r="AB44" s="135">
        <v>14.75</v>
      </c>
      <c r="AC44" s="130" t="s">
        <v>1</v>
      </c>
      <c r="AD44" s="135">
        <v>9.5</v>
      </c>
    </row>
    <row r="45" spans="1:30" ht="14.25">
      <c r="A45" s="129">
        <v>8</v>
      </c>
      <c r="B45" s="134" t="s">
        <v>97</v>
      </c>
      <c r="C45" s="134" t="s">
        <v>315</v>
      </c>
      <c r="G45" s="109">
        <v>8</v>
      </c>
      <c r="H45" s="109">
        <v>32</v>
      </c>
      <c r="J45" s="109">
        <v>18</v>
      </c>
      <c r="K45" s="109">
        <v>5</v>
      </c>
      <c r="L45" s="109">
        <v>9</v>
      </c>
      <c r="N45" s="109">
        <v>41</v>
      </c>
      <c r="O45" s="109" t="s">
        <v>1</v>
      </c>
      <c r="P45" s="109">
        <v>23</v>
      </c>
      <c r="R45" s="109">
        <v>97</v>
      </c>
      <c r="S45" s="109" t="s">
        <v>1</v>
      </c>
      <c r="T45" s="109">
        <v>82</v>
      </c>
      <c r="V45" s="109">
        <v>15</v>
      </c>
      <c r="Z45" s="130">
        <v>5.125</v>
      </c>
      <c r="AA45" s="130"/>
      <c r="AB45" s="135">
        <v>12.125</v>
      </c>
      <c r="AC45" s="130" t="s">
        <v>1</v>
      </c>
      <c r="AD45" s="135">
        <v>10.25</v>
      </c>
    </row>
    <row r="46" spans="1:30" ht="14.25">
      <c r="A46" s="129">
        <v>9</v>
      </c>
      <c r="B46" s="134" t="s">
        <v>82</v>
      </c>
      <c r="C46" s="134" t="s">
        <v>314</v>
      </c>
      <c r="G46" s="109">
        <v>8</v>
      </c>
      <c r="H46" s="109">
        <v>32</v>
      </c>
      <c r="J46" s="109">
        <v>16</v>
      </c>
      <c r="K46" s="109">
        <v>7</v>
      </c>
      <c r="L46" s="109">
        <v>9</v>
      </c>
      <c r="N46" s="109">
        <v>39</v>
      </c>
      <c r="O46" s="109" t="s">
        <v>1</v>
      </c>
      <c r="P46" s="109">
        <v>25</v>
      </c>
      <c r="R46" s="109">
        <v>116</v>
      </c>
      <c r="S46" s="109" t="s">
        <v>1</v>
      </c>
      <c r="T46" s="109">
        <v>85</v>
      </c>
      <c r="V46" s="109">
        <v>31</v>
      </c>
      <c r="Z46" s="130">
        <v>4.875</v>
      </c>
      <c r="AA46" s="130"/>
      <c r="AB46" s="135">
        <v>14.5</v>
      </c>
      <c r="AC46" s="130" t="s">
        <v>1</v>
      </c>
      <c r="AD46" s="135">
        <v>10.625</v>
      </c>
    </row>
    <row r="47" spans="1:30" ht="14.25">
      <c r="A47" s="129">
        <v>10</v>
      </c>
      <c r="B47" s="134" t="s">
        <v>112</v>
      </c>
      <c r="C47" s="134" t="s">
        <v>168</v>
      </c>
      <c r="G47" s="109">
        <v>8</v>
      </c>
      <c r="H47" s="109">
        <v>32</v>
      </c>
      <c r="J47" s="109">
        <v>17</v>
      </c>
      <c r="K47" s="109">
        <v>3</v>
      </c>
      <c r="L47" s="109">
        <v>12</v>
      </c>
      <c r="N47" s="109">
        <v>37</v>
      </c>
      <c r="O47" s="109" t="s">
        <v>1</v>
      </c>
      <c r="P47" s="109">
        <v>27</v>
      </c>
      <c r="R47" s="109">
        <v>126</v>
      </c>
      <c r="S47" s="109" t="s">
        <v>1</v>
      </c>
      <c r="T47" s="109">
        <v>92</v>
      </c>
      <c r="V47" s="109">
        <v>34</v>
      </c>
      <c r="Z47" s="130">
        <v>4.625</v>
      </c>
      <c r="AA47" s="130"/>
      <c r="AB47" s="135">
        <v>15.75</v>
      </c>
      <c r="AC47" s="130" t="s">
        <v>1</v>
      </c>
      <c r="AD47" s="135">
        <v>11.5</v>
      </c>
    </row>
    <row r="48" spans="1:30" ht="14.25">
      <c r="A48" s="129">
        <v>11</v>
      </c>
      <c r="B48" s="134" t="s">
        <v>144</v>
      </c>
      <c r="C48" s="134" t="s">
        <v>171</v>
      </c>
      <c r="G48" s="109">
        <v>8</v>
      </c>
      <c r="H48" s="109">
        <v>32</v>
      </c>
      <c r="J48" s="109">
        <v>14</v>
      </c>
      <c r="K48" s="109">
        <v>9</v>
      </c>
      <c r="L48" s="109">
        <v>9</v>
      </c>
      <c r="N48" s="109">
        <v>37</v>
      </c>
      <c r="O48" s="109" t="s">
        <v>1</v>
      </c>
      <c r="P48" s="109">
        <v>27</v>
      </c>
      <c r="R48" s="109">
        <v>95</v>
      </c>
      <c r="S48" s="109" t="s">
        <v>1</v>
      </c>
      <c r="T48" s="109">
        <v>82</v>
      </c>
      <c r="V48" s="109">
        <v>13</v>
      </c>
      <c r="Z48" s="130">
        <v>4.625</v>
      </c>
      <c r="AA48" s="130"/>
      <c r="AB48" s="135">
        <v>11.875</v>
      </c>
      <c r="AC48" s="130" t="s">
        <v>1</v>
      </c>
      <c r="AD48" s="135">
        <v>10.25</v>
      </c>
    </row>
    <row r="49" spans="1:30" ht="14.25">
      <c r="A49" s="110">
        <v>12</v>
      </c>
      <c r="B49" s="134" t="s">
        <v>180</v>
      </c>
      <c r="C49" s="134" t="s">
        <v>170</v>
      </c>
      <c r="D49" s="134"/>
      <c r="E49" s="134"/>
      <c r="G49" s="109">
        <v>8</v>
      </c>
      <c r="H49" s="109">
        <v>32</v>
      </c>
      <c r="J49" s="109">
        <v>14</v>
      </c>
      <c r="K49" s="109">
        <v>9</v>
      </c>
      <c r="L49" s="109">
        <v>9</v>
      </c>
      <c r="N49" s="109">
        <v>37</v>
      </c>
      <c r="O49" s="109" t="s">
        <v>1</v>
      </c>
      <c r="P49" s="109">
        <v>27</v>
      </c>
      <c r="R49" s="109">
        <v>102</v>
      </c>
      <c r="S49" s="109" t="s">
        <v>1</v>
      </c>
      <c r="T49" s="109">
        <v>99</v>
      </c>
      <c r="V49" s="109">
        <v>3</v>
      </c>
      <c r="Z49" s="130">
        <v>4.625</v>
      </c>
      <c r="AB49" s="130">
        <v>12.75</v>
      </c>
      <c r="AC49" s="109" t="s">
        <v>1</v>
      </c>
      <c r="AD49" s="130">
        <v>12.375</v>
      </c>
    </row>
    <row r="50" spans="1:30" ht="14.25">
      <c r="A50" s="110">
        <v>13</v>
      </c>
      <c r="B50" s="134" t="s">
        <v>93</v>
      </c>
      <c r="C50" s="134" t="s">
        <v>315</v>
      </c>
      <c r="D50" s="134"/>
      <c r="E50" s="134"/>
      <c r="G50" s="109">
        <v>8</v>
      </c>
      <c r="H50" s="109">
        <v>32</v>
      </c>
      <c r="J50" s="109">
        <v>15</v>
      </c>
      <c r="K50" s="109">
        <v>7</v>
      </c>
      <c r="L50" s="109">
        <v>10</v>
      </c>
      <c r="N50" s="109">
        <v>37</v>
      </c>
      <c r="O50" s="109" t="s">
        <v>1</v>
      </c>
      <c r="P50" s="109">
        <v>27</v>
      </c>
      <c r="R50" s="109">
        <v>98</v>
      </c>
      <c r="S50" s="109" t="s">
        <v>1</v>
      </c>
      <c r="T50" s="109">
        <v>95</v>
      </c>
      <c r="V50" s="109">
        <v>3</v>
      </c>
      <c r="Z50" s="130">
        <v>4.625</v>
      </c>
      <c r="AB50" s="130">
        <v>12.25</v>
      </c>
      <c r="AC50" s="109" t="s">
        <v>1</v>
      </c>
      <c r="AD50" s="130">
        <v>11.875</v>
      </c>
    </row>
    <row r="51" spans="1:30" ht="14.25">
      <c r="A51" s="110">
        <v>14</v>
      </c>
      <c r="B51" s="134" t="s">
        <v>138</v>
      </c>
      <c r="C51" s="134" t="s">
        <v>171</v>
      </c>
      <c r="D51" s="134"/>
      <c r="E51" s="134"/>
      <c r="G51" s="109">
        <v>8</v>
      </c>
      <c r="H51" s="109">
        <v>32</v>
      </c>
      <c r="J51" s="109">
        <v>14</v>
      </c>
      <c r="K51" s="109">
        <v>7</v>
      </c>
      <c r="L51" s="109">
        <v>11</v>
      </c>
      <c r="N51" s="109">
        <v>35</v>
      </c>
      <c r="O51" s="109" t="s">
        <v>1</v>
      </c>
      <c r="P51" s="109">
        <v>29</v>
      </c>
      <c r="R51" s="109">
        <v>125</v>
      </c>
      <c r="S51" s="109" t="s">
        <v>1</v>
      </c>
      <c r="T51" s="109">
        <v>100</v>
      </c>
      <c r="V51" s="109">
        <v>25</v>
      </c>
      <c r="Z51" s="130">
        <v>4.375</v>
      </c>
      <c r="AB51" s="130">
        <v>15.625</v>
      </c>
      <c r="AC51" s="109" t="s">
        <v>1</v>
      </c>
      <c r="AD51" s="130">
        <v>12.5</v>
      </c>
    </row>
    <row r="52" spans="1:30" ht="14.25">
      <c r="A52" s="110">
        <v>15</v>
      </c>
      <c r="B52" s="134" t="s">
        <v>102</v>
      </c>
      <c r="C52" s="134" t="s">
        <v>167</v>
      </c>
      <c r="D52" s="134"/>
      <c r="E52" s="134"/>
      <c r="G52" s="109">
        <v>8</v>
      </c>
      <c r="H52" s="109">
        <v>32</v>
      </c>
      <c r="J52" s="109">
        <v>15</v>
      </c>
      <c r="K52" s="109">
        <v>5</v>
      </c>
      <c r="L52" s="109">
        <v>12</v>
      </c>
      <c r="N52" s="109">
        <v>35</v>
      </c>
      <c r="O52" s="109" t="s">
        <v>1</v>
      </c>
      <c r="P52" s="109">
        <v>29</v>
      </c>
      <c r="R52" s="109">
        <v>121</v>
      </c>
      <c r="S52" s="109" t="s">
        <v>1</v>
      </c>
      <c r="T52" s="109">
        <v>97</v>
      </c>
      <c r="V52" s="109">
        <v>24</v>
      </c>
      <c r="Z52" s="130">
        <v>4.375</v>
      </c>
      <c r="AB52" s="130">
        <v>15.125</v>
      </c>
      <c r="AC52" s="109" t="s">
        <v>1</v>
      </c>
      <c r="AD52" s="130">
        <v>12.125</v>
      </c>
    </row>
    <row r="53" spans="1:30" ht="14.25">
      <c r="A53" s="110">
        <v>16</v>
      </c>
      <c r="B53" s="134" t="s">
        <v>65</v>
      </c>
      <c r="C53" s="134" t="s">
        <v>66</v>
      </c>
      <c r="D53" s="134"/>
      <c r="E53" s="134"/>
      <c r="G53" s="109">
        <v>8</v>
      </c>
      <c r="H53" s="109">
        <v>32</v>
      </c>
      <c r="J53" s="109">
        <v>14</v>
      </c>
      <c r="K53" s="109">
        <v>7</v>
      </c>
      <c r="L53" s="109">
        <v>11</v>
      </c>
      <c r="N53" s="109">
        <v>35</v>
      </c>
      <c r="O53" s="109" t="s">
        <v>1</v>
      </c>
      <c r="P53" s="109">
        <v>29</v>
      </c>
      <c r="R53" s="109">
        <v>116</v>
      </c>
      <c r="S53" s="109" t="s">
        <v>1</v>
      </c>
      <c r="T53" s="109">
        <v>108</v>
      </c>
      <c r="V53" s="109">
        <v>8</v>
      </c>
      <c r="Z53" s="130">
        <v>4.375</v>
      </c>
      <c r="AB53" s="130">
        <v>14.5</v>
      </c>
      <c r="AC53" s="109" t="s">
        <v>1</v>
      </c>
      <c r="AD53" s="130">
        <v>13.5</v>
      </c>
    </row>
    <row r="54" spans="1:30" ht="14.25">
      <c r="A54" s="110">
        <v>17</v>
      </c>
      <c r="B54" s="134" t="s">
        <v>52</v>
      </c>
      <c r="C54" s="134" t="s">
        <v>50</v>
      </c>
      <c r="D54" s="134"/>
      <c r="E54" s="134"/>
      <c r="G54" s="109">
        <v>8</v>
      </c>
      <c r="H54" s="109">
        <v>32</v>
      </c>
      <c r="J54" s="109">
        <v>12</v>
      </c>
      <c r="K54" s="109">
        <v>9</v>
      </c>
      <c r="L54" s="109">
        <v>11</v>
      </c>
      <c r="N54" s="109">
        <v>33</v>
      </c>
      <c r="O54" s="109" t="s">
        <v>1</v>
      </c>
      <c r="P54" s="109">
        <v>31</v>
      </c>
      <c r="R54" s="109">
        <v>111</v>
      </c>
      <c r="S54" s="109" t="s">
        <v>1</v>
      </c>
      <c r="T54" s="109">
        <v>91</v>
      </c>
      <c r="V54" s="109">
        <v>20</v>
      </c>
      <c r="Z54" s="130">
        <v>4.125</v>
      </c>
      <c r="AB54" s="130">
        <v>13.875</v>
      </c>
      <c r="AC54" s="109" t="s">
        <v>1</v>
      </c>
      <c r="AD54" s="130">
        <v>11.375</v>
      </c>
    </row>
    <row r="55" spans="1:30" ht="14.25">
      <c r="A55" s="110">
        <v>18</v>
      </c>
      <c r="B55" s="134" t="s">
        <v>90</v>
      </c>
      <c r="C55" s="134" t="s">
        <v>315</v>
      </c>
      <c r="D55" s="134"/>
      <c r="E55" s="134"/>
      <c r="G55" s="109">
        <v>8</v>
      </c>
      <c r="H55" s="109">
        <v>32</v>
      </c>
      <c r="J55" s="109">
        <v>10</v>
      </c>
      <c r="K55" s="109">
        <v>13</v>
      </c>
      <c r="L55" s="109">
        <v>9</v>
      </c>
      <c r="N55" s="109">
        <v>33</v>
      </c>
      <c r="O55" s="109" t="s">
        <v>1</v>
      </c>
      <c r="P55" s="109">
        <v>31</v>
      </c>
      <c r="R55" s="109">
        <v>88</v>
      </c>
      <c r="S55" s="109" t="s">
        <v>1</v>
      </c>
      <c r="T55" s="109">
        <v>82</v>
      </c>
      <c r="V55" s="109">
        <v>6</v>
      </c>
      <c r="Z55" s="130">
        <v>4.125</v>
      </c>
      <c r="AB55" s="130">
        <v>11</v>
      </c>
      <c r="AC55" s="109" t="s">
        <v>1</v>
      </c>
      <c r="AD55" s="130">
        <v>10.25</v>
      </c>
    </row>
    <row r="56" spans="1:30" ht="14.25">
      <c r="A56" s="110">
        <v>19</v>
      </c>
      <c r="B56" s="134" t="s">
        <v>128</v>
      </c>
      <c r="C56" s="134" t="s">
        <v>170</v>
      </c>
      <c r="D56" s="134"/>
      <c r="E56" s="134"/>
      <c r="G56" s="109">
        <v>8</v>
      </c>
      <c r="H56" s="109">
        <v>32</v>
      </c>
      <c r="J56" s="109">
        <v>12</v>
      </c>
      <c r="K56" s="109">
        <v>8</v>
      </c>
      <c r="L56" s="109">
        <v>12</v>
      </c>
      <c r="N56" s="109">
        <v>32</v>
      </c>
      <c r="O56" s="109" t="s">
        <v>1</v>
      </c>
      <c r="P56" s="109">
        <v>32</v>
      </c>
      <c r="R56" s="109">
        <v>121</v>
      </c>
      <c r="S56" s="109" t="s">
        <v>1</v>
      </c>
      <c r="T56" s="109">
        <v>124</v>
      </c>
      <c r="V56" s="109">
        <v>-3</v>
      </c>
      <c r="Z56" s="130">
        <v>4</v>
      </c>
      <c r="AB56" s="130">
        <v>15.125</v>
      </c>
      <c r="AC56" s="109" t="s">
        <v>1</v>
      </c>
      <c r="AD56" s="130">
        <v>15.5</v>
      </c>
    </row>
    <row r="57" spans="1:30" ht="14.25">
      <c r="A57" s="110">
        <v>20</v>
      </c>
      <c r="B57" s="134" t="s">
        <v>172</v>
      </c>
      <c r="C57" s="134" t="s">
        <v>167</v>
      </c>
      <c r="D57" s="134"/>
      <c r="E57" s="134"/>
      <c r="G57" s="109">
        <v>7</v>
      </c>
      <c r="H57" s="109">
        <v>28</v>
      </c>
      <c r="J57" s="109">
        <v>14</v>
      </c>
      <c r="K57" s="109">
        <v>3</v>
      </c>
      <c r="L57" s="109">
        <v>11</v>
      </c>
      <c r="N57" s="109">
        <v>31</v>
      </c>
      <c r="O57" s="109" t="s">
        <v>1</v>
      </c>
      <c r="P57" s="109">
        <v>25</v>
      </c>
      <c r="R57" s="109">
        <v>120</v>
      </c>
      <c r="S57" s="109" t="s">
        <v>1</v>
      </c>
      <c r="T57" s="109">
        <v>121</v>
      </c>
      <c r="V57" s="109">
        <v>-1</v>
      </c>
      <c r="Z57" s="130">
        <v>4.428571428571429</v>
      </c>
      <c r="AB57" s="130">
        <v>17.142857142857142</v>
      </c>
      <c r="AC57" s="109" t="s">
        <v>1</v>
      </c>
      <c r="AD57" s="130">
        <v>17.285714285714285</v>
      </c>
    </row>
    <row r="58" spans="1:30" ht="14.25">
      <c r="A58" s="110">
        <v>21</v>
      </c>
      <c r="B58" s="134" t="s">
        <v>140</v>
      </c>
      <c r="C58" s="134" t="s">
        <v>171</v>
      </c>
      <c r="D58" s="134"/>
      <c r="E58" s="134"/>
      <c r="G58" s="109">
        <v>8</v>
      </c>
      <c r="H58" s="109">
        <v>32</v>
      </c>
      <c r="J58" s="109">
        <v>12</v>
      </c>
      <c r="K58" s="109">
        <v>7</v>
      </c>
      <c r="L58" s="109">
        <v>13</v>
      </c>
      <c r="N58" s="109">
        <v>31</v>
      </c>
      <c r="O58" s="109" t="s">
        <v>1</v>
      </c>
      <c r="P58" s="109">
        <v>33</v>
      </c>
      <c r="R58" s="109">
        <v>107</v>
      </c>
      <c r="S58" s="109" t="s">
        <v>1</v>
      </c>
      <c r="T58" s="109">
        <v>104</v>
      </c>
      <c r="V58" s="109">
        <v>3</v>
      </c>
      <c r="Z58" s="130">
        <v>3.875</v>
      </c>
      <c r="AB58" s="130">
        <v>13.375</v>
      </c>
      <c r="AC58" s="109" t="s">
        <v>1</v>
      </c>
      <c r="AD58" s="130">
        <v>13</v>
      </c>
    </row>
    <row r="59" spans="1:30" ht="14.25">
      <c r="A59" s="110">
        <v>22</v>
      </c>
      <c r="B59" s="134" t="s">
        <v>95</v>
      </c>
      <c r="C59" s="134" t="s">
        <v>315</v>
      </c>
      <c r="D59" s="134"/>
      <c r="E59" s="134"/>
      <c r="G59" s="109">
        <v>8</v>
      </c>
      <c r="H59" s="109">
        <v>32</v>
      </c>
      <c r="J59" s="109">
        <v>12</v>
      </c>
      <c r="K59" s="109">
        <v>6</v>
      </c>
      <c r="L59" s="109">
        <v>14</v>
      </c>
      <c r="N59" s="109">
        <v>30</v>
      </c>
      <c r="O59" s="109" t="s">
        <v>1</v>
      </c>
      <c r="P59" s="109">
        <v>34</v>
      </c>
      <c r="R59" s="109">
        <v>103</v>
      </c>
      <c r="S59" s="109" t="s">
        <v>1</v>
      </c>
      <c r="T59" s="109">
        <v>115</v>
      </c>
      <c r="V59" s="109">
        <v>-12</v>
      </c>
      <c r="Z59" s="130">
        <v>3.75</v>
      </c>
      <c r="AB59" s="130">
        <v>12.875</v>
      </c>
      <c r="AC59" s="109" t="s">
        <v>1</v>
      </c>
      <c r="AD59" s="130">
        <v>14.375</v>
      </c>
    </row>
    <row r="60" spans="1:30" ht="14.25">
      <c r="A60" s="110">
        <v>23</v>
      </c>
      <c r="B60" s="134" t="s">
        <v>58</v>
      </c>
      <c r="C60" s="134" t="s">
        <v>50</v>
      </c>
      <c r="D60" s="134"/>
      <c r="E60" s="134"/>
      <c r="G60" s="109">
        <v>8</v>
      </c>
      <c r="H60" s="109">
        <v>32</v>
      </c>
      <c r="J60" s="109">
        <v>12</v>
      </c>
      <c r="K60" s="109">
        <v>4</v>
      </c>
      <c r="L60" s="109">
        <v>16</v>
      </c>
      <c r="N60" s="109">
        <v>28</v>
      </c>
      <c r="O60" s="109" t="s">
        <v>1</v>
      </c>
      <c r="P60" s="109">
        <v>36</v>
      </c>
      <c r="R60" s="109">
        <v>87</v>
      </c>
      <c r="S60" s="109" t="s">
        <v>1</v>
      </c>
      <c r="T60" s="109">
        <v>99</v>
      </c>
      <c r="V60" s="109">
        <v>-12</v>
      </c>
      <c r="Z60" s="130">
        <v>3.5</v>
      </c>
      <c r="AB60" s="130">
        <v>10.875</v>
      </c>
      <c r="AC60" s="109" t="s">
        <v>1</v>
      </c>
      <c r="AD60" s="130">
        <v>12.375</v>
      </c>
    </row>
    <row r="61" spans="1:30" ht="14.25">
      <c r="A61" s="110">
        <v>24</v>
      </c>
      <c r="B61" s="134" t="s">
        <v>70</v>
      </c>
      <c r="C61" s="134" t="s">
        <v>66</v>
      </c>
      <c r="D61" s="134"/>
      <c r="E61" s="134"/>
      <c r="G61" s="109">
        <v>8</v>
      </c>
      <c r="H61" s="109">
        <v>32</v>
      </c>
      <c r="J61" s="109">
        <v>12</v>
      </c>
      <c r="K61" s="109">
        <v>3</v>
      </c>
      <c r="L61" s="109">
        <v>17</v>
      </c>
      <c r="N61" s="109">
        <v>27</v>
      </c>
      <c r="O61" s="109" t="s">
        <v>1</v>
      </c>
      <c r="P61" s="109">
        <v>37</v>
      </c>
      <c r="R61" s="109">
        <v>98</v>
      </c>
      <c r="S61" s="109" t="s">
        <v>1</v>
      </c>
      <c r="T61" s="109">
        <v>109</v>
      </c>
      <c r="V61" s="109">
        <v>-11</v>
      </c>
      <c r="Z61" s="130">
        <v>3.375</v>
      </c>
      <c r="AB61" s="130">
        <v>12.25</v>
      </c>
      <c r="AC61" s="109" t="s">
        <v>1</v>
      </c>
      <c r="AD61" s="130">
        <v>13.625</v>
      </c>
    </row>
    <row r="62" spans="1:30" ht="14.25">
      <c r="A62" s="110">
        <v>25</v>
      </c>
      <c r="B62" s="134" t="s">
        <v>132</v>
      </c>
      <c r="C62" s="134" t="s">
        <v>170</v>
      </c>
      <c r="D62" s="134"/>
      <c r="E62" s="134"/>
      <c r="G62" s="109">
        <v>8</v>
      </c>
      <c r="H62" s="109">
        <v>32</v>
      </c>
      <c r="J62" s="109">
        <v>10</v>
      </c>
      <c r="K62" s="109">
        <v>7</v>
      </c>
      <c r="L62" s="109">
        <v>15</v>
      </c>
      <c r="N62" s="109">
        <v>27</v>
      </c>
      <c r="O62" s="109" t="s">
        <v>1</v>
      </c>
      <c r="P62" s="109">
        <v>37</v>
      </c>
      <c r="R62" s="109">
        <v>100</v>
      </c>
      <c r="S62" s="109" t="s">
        <v>1</v>
      </c>
      <c r="T62" s="109">
        <v>112</v>
      </c>
      <c r="V62" s="109">
        <v>-12</v>
      </c>
      <c r="Z62" s="130">
        <v>3.375</v>
      </c>
      <c r="AB62" s="130">
        <v>12.5</v>
      </c>
      <c r="AC62" s="109" t="s">
        <v>1</v>
      </c>
      <c r="AD62" s="130">
        <v>14</v>
      </c>
    </row>
    <row r="63" spans="1:30" ht="14.25">
      <c r="A63" s="110">
        <v>26</v>
      </c>
      <c r="B63" s="134" t="s">
        <v>80</v>
      </c>
      <c r="C63" s="134" t="s">
        <v>314</v>
      </c>
      <c r="D63" s="134"/>
      <c r="E63" s="134"/>
      <c r="G63" s="109">
        <v>8</v>
      </c>
      <c r="H63" s="109">
        <v>32</v>
      </c>
      <c r="J63" s="109">
        <v>8</v>
      </c>
      <c r="K63" s="109">
        <v>11</v>
      </c>
      <c r="L63" s="109">
        <v>13</v>
      </c>
      <c r="N63" s="109">
        <v>27</v>
      </c>
      <c r="O63" s="109" t="s">
        <v>1</v>
      </c>
      <c r="P63" s="109">
        <v>37</v>
      </c>
      <c r="R63" s="109">
        <v>75</v>
      </c>
      <c r="S63" s="109" t="s">
        <v>1</v>
      </c>
      <c r="T63" s="109">
        <v>96</v>
      </c>
      <c r="V63" s="109">
        <v>-21</v>
      </c>
      <c r="Z63" s="130">
        <v>3.375</v>
      </c>
      <c r="AB63" s="130">
        <v>9.375</v>
      </c>
      <c r="AC63" s="109" t="s">
        <v>1</v>
      </c>
      <c r="AD63" s="130">
        <v>12</v>
      </c>
    </row>
    <row r="64" spans="1:30" ht="14.25">
      <c r="A64" s="110">
        <v>27</v>
      </c>
      <c r="B64" s="134" t="s">
        <v>68</v>
      </c>
      <c r="C64" s="134" t="s">
        <v>66</v>
      </c>
      <c r="D64" s="134"/>
      <c r="E64" s="134"/>
      <c r="G64" s="109">
        <v>7</v>
      </c>
      <c r="H64" s="109">
        <v>28</v>
      </c>
      <c r="J64" s="109">
        <v>11</v>
      </c>
      <c r="K64" s="109">
        <v>4</v>
      </c>
      <c r="L64" s="109">
        <v>13</v>
      </c>
      <c r="N64" s="109">
        <v>26</v>
      </c>
      <c r="O64" s="109" t="s">
        <v>1</v>
      </c>
      <c r="P64" s="109">
        <v>30</v>
      </c>
      <c r="R64" s="109">
        <v>95</v>
      </c>
      <c r="S64" s="109" t="s">
        <v>1</v>
      </c>
      <c r="T64" s="109">
        <v>103</v>
      </c>
      <c r="V64" s="109">
        <v>-8</v>
      </c>
      <c r="Z64" s="130">
        <v>3.7142857142857144</v>
      </c>
      <c r="AB64" s="130">
        <v>13.571428571428571</v>
      </c>
      <c r="AC64" s="109" t="s">
        <v>1</v>
      </c>
      <c r="AD64" s="130">
        <v>14.714285714285714</v>
      </c>
    </row>
    <row r="65" spans="1:30" ht="14.25">
      <c r="A65" s="110">
        <v>28</v>
      </c>
      <c r="B65" s="134" t="s">
        <v>84</v>
      </c>
      <c r="C65" s="134" t="s">
        <v>314</v>
      </c>
      <c r="D65" s="134"/>
      <c r="E65" s="134"/>
      <c r="G65" s="109">
        <v>8</v>
      </c>
      <c r="H65" s="109">
        <v>32</v>
      </c>
      <c r="J65" s="109">
        <v>10</v>
      </c>
      <c r="K65" s="109">
        <v>6</v>
      </c>
      <c r="L65" s="109">
        <v>16</v>
      </c>
      <c r="N65" s="109">
        <v>26</v>
      </c>
      <c r="O65" s="109" t="s">
        <v>1</v>
      </c>
      <c r="P65" s="109">
        <v>38</v>
      </c>
      <c r="R65" s="109">
        <v>104</v>
      </c>
      <c r="S65" s="109" t="s">
        <v>1</v>
      </c>
      <c r="T65" s="109">
        <v>117</v>
      </c>
      <c r="V65" s="109">
        <v>-13</v>
      </c>
      <c r="Z65" s="130">
        <v>3.25</v>
      </c>
      <c r="AB65" s="130">
        <v>13</v>
      </c>
      <c r="AC65" s="109" t="s">
        <v>1</v>
      </c>
      <c r="AD65" s="130">
        <v>14.625</v>
      </c>
    </row>
    <row r="66" spans="1:30" ht="14.25">
      <c r="A66" s="110">
        <v>29</v>
      </c>
      <c r="B66" s="134" t="s">
        <v>130</v>
      </c>
      <c r="C66" s="134" t="s">
        <v>170</v>
      </c>
      <c r="D66" s="134"/>
      <c r="E66" s="134"/>
      <c r="G66" s="109">
        <v>8</v>
      </c>
      <c r="H66" s="109">
        <v>32</v>
      </c>
      <c r="J66" s="109">
        <v>9</v>
      </c>
      <c r="K66" s="109">
        <v>8</v>
      </c>
      <c r="L66" s="109">
        <v>15</v>
      </c>
      <c r="N66" s="109">
        <v>26</v>
      </c>
      <c r="O66" s="109" t="s">
        <v>1</v>
      </c>
      <c r="P66" s="109">
        <v>38</v>
      </c>
      <c r="R66" s="109">
        <v>89</v>
      </c>
      <c r="S66" s="109" t="s">
        <v>1</v>
      </c>
      <c r="T66" s="109">
        <v>110</v>
      </c>
      <c r="V66" s="109">
        <v>-21</v>
      </c>
      <c r="Z66" s="130">
        <v>3.25</v>
      </c>
      <c r="AB66" s="130">
        <v>11.125</v>
      </c>
      <c r="AC66" s="109" t="s">
        <v>1</v>
      </c>
      <c r="AD66" s="130">
        <v>13.75</v>
      </c>
    </row>
    <row r="67" spans="1:30" ht="14.25">
      <c r="A67" s="110">
        <v>30</v>
      </c>
      <c r="B67" s="134" t="s">
        <v>104</v>
      </c>
      <c r="C67" s="134" t="s">
        <v>167</v>
      </c>
      <c r="D67" s="134"/>
      <c r="E67" s="134"/>
      <c r="G67" s="109">
        <v>8</v>
      </c>
      <c r="H67" s="109">
        <v>32</v>
      </c>
      <c r="J67" s="109">
        <v>8</v>
      </c>
      <c r="K67" s="109">
        <v>8</v>
      </c>
      <c r="L67" s="109">
        <v>16</v>
      </c>
      <c r="N67" s="109">
        <v>24</v>
      </c>
      <c r="O67" s="109" t="s">
        <v>1</v>
      </c>
      <c r="P67" s="109">
        <v>40</v>
      </c>
      <c r="R67" s="109">
        <v>102</v>
      </c>
      <c r="S67" s="109" t="s">
        <v>1</v>
      </c>
      <c r="T67" s="109">
        <v>116</v>
      </c>
      <c r="V67" s="109">
        <v>-14</v>
      </c>
      <c r="Z67" s="130">
        <v>3</v>
      </c>
      <c r="AB67" s="130">
        <v>12.75</v>
      </c>
      <c r="AC67" s="109" t="s">
        <v>1</v>
      </c>
      <c r="AD67" s="130">
        <v>14.5</v>
      </c>
    </row>
    <row r="68" spans="1:30" ht="14.25">
      <c r="A68" s="110">
        <v>31</v>
      </c>
      <c r="B68" s="134" t="s">
        <v>142</v>
      </c>
      <c r="C68" s="134" t="s">
        <v>171</v>
      </c>
      <c r="D68" s="134"/>
      <c r="E68" s="134"/>
      <c r="G68" s="109">
        <v>8</v>
      </c>
      <c r="H68" s="109">
        <v>32</v>
      </c>
      <c r="J68" s="109">
        <v>9</v>
      </c>
      <c r="K68" s="109">
        <v>6</v>
      </c>
      <c r="L68" s="109">
        <v>17</v>
      </c>
      <c r="N68" s="109">
        <v>24</v>
      </c>
      <c r="O68" s="109" t="s">
        <v>1</v>
      </c>
      <c r="P68" s="109">
        <v>40</v>
      </c>
      <c r="R68" s="109">
        <v>88</v>
      </c>
      <c r="S68" s="109" t="s">
        <v>1</v>
      </c>
      <c r="T68" s="109">
        <v>112</v>
      </c>
      <c r="V68" s="109">
        <v>-24</v>
      </c>
      <c r="Z68" s="130">
        <v>3</v>
      </c>
      <c r="AB68" s="130">
        <v>11</v>
      </c>
      <c r="AC68" s="109" t="s">
        <v>1</v>
      </c>
      <c r="AD68" s="130">
        <v>14</v>
      </c>
    </row>
    <row r="69" spans="1:30" ht="14.25">
      <c r="A69" s="110">
        <v>32</v>
      </c>
      <c r="B69" s="134" t="s">
        <v>158</v>
      </c>
      <c r="C69" s="134" t="s">
        <v>150</v>
      </c>
      <c r="D69" s="134"/>
      <c r="E69" s="134"/>
      <c r="G69" s="109">
        <v>8</v>
      </c>
      <c r="H69" s="109">
        <v>32</v>
      </c>
      <c r="J69" s="109">
        <v>8</v>
      </c>
      <c r="K69" s="109">
        <v>7</v>
      </c>
      <c r="L69" s="109">
        <v>17</v>
      </c>
      <c r="N69" s="109">
        <v>23</v>
      </c>
      <c r="O69" s="109" t="s">
        <v>1</v>
      </c>
      <c r="P69" s="109">
        <v>41</v>
      </c>
      <c r="R69" s="109">
        <v>106</v>
      </c>
      <c r="S69" s="109" t="s">
        <v>1</v>
      </c>
      <c r="T69" s="109">
        <v>119</v>
      </c>
      <c r="V69" s="109">
        <v>-13</v>
      </c>
      <c r="Z69" s="130">
        <v>2.875</v>
      </c>
      <c r="AB69" s="130">
        <v>13.25</v>
      </c>
      <c r="AC69" s="109" t="s">
        <v>1</v>
      </c>
      <c r="AD69" s="130">
        <v>14.875</v>
      </c>
    </row>
    <row r="70" spans="1:30" ht="14.25">
      <c r="A70" s="110">
        <v>33</v>
      </c>
      <c r="B70" s="134" t="s">
        <v>72</v>
      </c>
      <c r="C70" s="134" t="s">
        <v>66</v>
      </c>
      <c r="D70" s="134"/>
      <c r="E70" s="134"/>
      <c r="G70" s="109">
        <v>8</v>
      </c>
      <c r="H70" s="109">
        <v>32</v>
      </c>
      <c r="J70" s="109">
        <v>8</v>
      </c>
      <c r="K70" s="109">
        <v>4</v>
      </c>
      <c r="L70" s="109">
        <v>20</v>
      </c>
      <c r="N70" s="109">
        <v>20</v>
      </c>
      <c r="O70" s="109" t="s">
        <v>1</v>
      </c>
      <c r="P70" s="109">
        <v>44</v>
      </c>
      <c r="R70" s="109">
        <v>65</v>
      </c>
      <c r="S70" s="109" t="s">
        <v>1</v>
      </c>
      <c r="T70" s="109">
        <v>118</v>
      </c>
      <c r="V70" s="109">
        <v>-53</v>
      </c>
      <c r="Z70" s="130">
        <v>2.5</v>
      </c>
      <c r="AB70" s="130">
        <v>8.125</v>
      </c>
      <c r="AC70" s="109" t="s">
        <v>1</v>
      </c>
      <c r="AD70" s="130">
        <v>14.75</v>
      </c>
    </row>
    <row r="71" spans="1:30" ht="14.25">
      <c r="A71" s="110">
        <v>34</v>
      </c>
      <c r="B71" s="134" t="s">
        <v>149</v>
      </c>
      <c r="C71" s="134" t="s">
        <v>150</v>
      </c>
      <c r="D71" s="134"/>
      <c r="E71" s="134"/>
      <c r="G71" s="109">
        <v>8</v>
      </c>
      <c r="H71" s="109">
        <v>32</v>
      </c>
      <c r="J71" s="109">
        <v>3</v>
      </c>
      <c r="K71" s="109">
        <v>4</v>
      </c>
      <c r="L71" s="109">
        <v>25</v>
      </c>
      <c r="N71" s="109">
        <v>10</v>
      </c>
      <c r="O71" s="109" t="s">
        <v>1</v>
      </c>
      <c r="P71" s="109">
        <v>54</v>
      </c>
      <c r="R71" s="109">
        <v>66</v>
      </c>
      <c r="S71" s="109" t="s">
        <v>1</v>
      </c>
      <c r="T71" s="109">
        <v>147</v>
      </c>
      <c r="V71" s="109">
        <v>-81</v>
      </c>
      <c r="Z71" s="130">
        <v>1.25</v>
      </c>
      <c r="AB71" s="130">
        <v>8.25</v>
      </c>
      <c r="AC71" s="109" t="s">
        <v>1</v>
      </c>
      <c r="AD71" s="130">
        <v>18.375</v>
      </c>
    </row>
    <row r="72" spans="1:30" ht="14.25">
      <c r="A72" s="110">
        <v>35</v>
      </c>
      <c r="B72" s="134" t="s">
        <v>161</v>
      </c>
      <c r="C72" s="134" t="s">
        <v>150</v>
      </c>
      <c r="D72" s="134"/>
      <c r="E72" s="134"/>
      <c r="G72" s="109">
        <v>8</v>
      </c>
      <c r="H72" s="109">
        <v>32</v>
      </c>
      <c r="J72" s="109">
        <v>4</v>
      </c>
      <c r="K72" s="109">
        <v>2</v>
      </c>
      <c r="L72" s="109">
        <v>26</v>
      </c>
      <c r="N72" s="109">
        <v>10</v>
      </c>
      <c r="O72" s="109" t="s">
        <v>1</v>
      </c>
      <c r="P72" s="109">
        <v>54</v>
      </c>
      <c r="R72" s="109">
        <v>82</v>
      </c>
      <c r="S72" s="109" t="s">
        <v>1</v>
      </c>
      <c r="T72" s="109">
        <v>184</v>
      </c>
      <c r="V72" s="109">
        <v>-102</v>
      </c>
      <c r="Z72" s="130">
        <v>1.25</v>
      </c>
      <c r="AB72" s="130">
        <v>10.25</v>
      </c>
      <c r="AC72" s="109" t="s">
        <v>1</v>
      </c>
      <c r="AD72" s="130">
        <v>23</v>
      </c>
    </row>
    <row r="73" spans="1:30" ht="14.25">
      <c r="A73" s="110">
        <v>36</v>
      </c>
      <c r="B73" s="134" t="s">
        <v>152</v>
      </c>
      <c r="C73" s="134" t="s">
        <v>150</v>
      </c>
      <c r="D73" s="134"/>
      <c r="E73" s="134"/>
      <c r="G73" s="109">
        <v>6</v>
      </c>
      <c r="H73" s="109">
        <v>24</v>
      </c>
      <c r="J73" s="109">
        <v>1</v>
      </c>
      <c r="K73" s="109">
        <v>4</v>
      </c>
      <c r="L73" s="109">
        <v>19</v>
      </c>
      <c r="N73" s="109">
        <v>6</v>
      </c>
      <c r="O73" s="109" t="s">
        <v>1</v>
      </c>
      <c r="P73" s="109">
        <v>42</v>
      </c>
      <c r="R73" s="109">
        <v>56</v>
      </c>
      <c r="S73" s="109" t="s">
        <v>1</v>
      </c>
      <c r="T73" s="109">
        <v>131</v>
      </c>
      <c r="V73" s="109">
        <v>-75</v>
      </c>
      <c r="Z73" s="130">
        <v>1</v>
      </c>
      <c r="AB73" s="130">
        <v>9.333333333333334</v>
      </c>
      <c r="AC73" s="109" t="s">
        <v>1</v>
      </c>
      <c r="AD73" s="130">
        <v>21.833333333333332</v>
      </c>
    </row>
    <row r="74" spans="1:30" ht="14.25">
      <c r="A74" s="110">
        <v>37</v>
      </c>
      <c r="B74" s="134" t="s">
        <v>182</v>
      </c>
      <c r="C74" s="134" t="s">
        <v>167</v>
      </c>
      <c r="D74" s="134"/>
      <c r="E74" s="134"/>
      <c r="G74" s="109">
        <v>1</v>
      </c>
      <c r="H74" s="109">
        <v>4</v>
      </c>
      <c r="J74" s="109">
        <v>2</v>
      </c>
      <c r="K74" s="109">
        <v>0</v>
      </c>
      <c r="L74" s="109">
        <v>2</v>
      </c>
      <c r="N74" s="109">
        <v>4</v>
      </c>
      <c r="O74" s="109" t="s">
        <v>1</v>
      </c>
      <c r="P74" s="109">
        <v>4</v>
      </c>
      <c r="R74" s="109">
        <v>12</v>
      </c>
      <c r="S74" s="109" t="s">
        <v>1</v>
      </c>
      <c r="T74" s="109">
        <v>13</v>
      </c>
      <c r="V74" s="109">
        <v>-1</v>
      </c>
      <c r="Z74" s="130">
        <v>4</v>
      </c>
      <c r="AB74" s="130">
        <v>12</v>
      </c>
      <c r="AC74" s="109" t="s">
        <v>1</v>
      </c>
      <c r="AD74" s="130">
        <v>13</v>
      </c>
    </row>
    <row r="75" spans="1:30" ht="14.25">
      <c r="A75" s="110">
        <v>38</v>
      </c>
      <c r="B75" s="134" t="s">
        <v>179</v>
      </c>
      <c r="C75" s="134" t="s">
        <v>66</v>
      </c>
      <c r="D75" s="134"/>
      <c r="E75" s="134"/>
      <c r="G75" s="109">
        <v>1</v>
      </c>
      <c r="H75" s="109">
        <v>4</v>
      </c>
      <c r="J75" s="109">
        <v>1</v>
      </c>
      <c r="K75" s="109">
        <v>1</v>
      </c>
      <c r="L75" s="109">
        <v>2</v>
      </c>
      <c r="N75" s="109">
        <v>3</v>
      </c>
      <c r="O75" s="109" t="s">
        <v>1</v>
      </c>
      <c r="P75" s="109">
        <v>5</v>
      </c>
      <c r="R75" s="109">
        <v>8</v>
      </c>
      <c r="S75" s="109" t="s">
        <v>1</v>
      </c>
      <c r="T75" s="109">
        <v>19</v>
      </c>
      <c r="V75" s="109">
        <v>-11</v>
      </c>
      <c r="Z75" s="130">
        <v>3</v>
      </c>
      <c r="AB75" s="130">
        <v>8</v>
      </c>
      <c r="AC75" s="109" t="s">
        <v>1</v>
      </c>
      <c r="AD75" s="130">
        <v>19</v>
      </c>
    </row>
    <row r="76" spans="1:30" ht="14.25">
      <c r="A76" s="110">
        <v>39</v>
      </c>
      <c r="B76" s="134" t="s">
        <v>181</v>
      </c>
      <c r="C76" s="134" t="s">
        <v>150</v>
      </c>
      <c r="D76" s="134"/>
      <c r="E76" s="134"/>
      <c r="G76" s="109">
        <v>1</v>
      </c>
      <c r="H76" s="109">
        <v>4</v>
      </c>
      <c r="J76" s="109">
        <v>1</v>
      </c>
      <c r="K76" s="109">
        <v>0</v>
      </c>
      <c r="L76" s="109">
        <v>3</v>
      </c>
      <c r="N76" s="109">
        <v>2</v>
      </c>
      <c r="O76" s="109" t="s">
        <v>1</v>
      </c>
      <c r="P76" s="109">
        <v>6</v>
      </c>
      <c r="R76" s="109">
        <v>13</v>
      </c>
      <c r="S76" s="109" t="s">
        <v>1</v>
      </c>
      <c r="T76" s="109">
        <v>18</v>
      </c>
      <c r="V76" s="109">
        <v>-5</v>
      </c>
      <c r="Z76" s="130">
        <v>2</v>
      </c>
      <c r="AB76" s="130">
        <v>13</v>
      </c>
      <c r="AC76" s="109" t="s">
        <v>1</v>
      </c>
      <c r="AD76" s="130">
        <v>18</v>
      </c>
    </row>
    <row r="77" spans="1:31" ht="14.25">
      <c r="A77" s="110">
        <v>40</v>
      </c>
      <c r="B77" s="134" t="s">
        <v>155</v>
      </c>
      <c r="C77" s="134" t="s">
        <v>150</v>
      </c>
      <c r="D77" s="134"/>
      <c r="E77" s="134"/>
      <c r="G77" s="109">
        <v>1</v>
      </c>
      <c r="H77" s="109">
        <v>4</v>
      </c>
      <c r="J77" s="109">
        <v>1</v>
      </c>
      <c r="K77" s="109">
        <v>0</v>
      </c>
      <c r="L77" s="109">
        <v>3</v>
      </c>
      <c r="N77" s="109">
        <v>2</v>
      </c>
      <c r="O77" s="109" t="s">
        <v>1</v>
      </c>
      <c r="P77" s="109">
        <v>6</v>
      </c>
      <c r="R77" s="109">
        <v>8</v>
      </c>
      <c r="S77" s="109" t="s">
        <v>1</v>
      </c>
      <c r="T77" s="109">
        <v>19</v>
      </c>
      <c r="V77" s="109">
        <v>-11</v>
      </c>
      <c r="Z77" s="130">
        <v>2</v>
      </c>
      <c r="AB77" s="130">
        <v>8</v>
      </c>
      <c r="AC77" s="109" t="s">
        <v>1</v>
      </c>
      <c r="AD77" s="130">
        <v>19</v>
      </c>
      <c r="AE77" s="110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2016-08-08T14:20:01Z</cp:lastPrinted>
  <dcterms:created xsi:type="dcterms:W3CDTF">2000-11-14T09:05:19Z</dcterms:created>
  <dcterms:modified xsi:type="dcterms:W3CDTF">2016-08-08T14:26:15Z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